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8" windowWidth="6360" windowHeight="3468" tabRatio="842" firstSheet="5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月毎" sheetId="13" r:id="rId13"/>
  </sheets>
  <definedNames>
    <definedName name="_xlnm.Print_Area" localSheetId="9">'10月'!$A$1:$K$41</definedName>
    <definedName name="_xlnm.Print_Area" localSheetId="10">'11月'!$A$1:$K$41</definedName>
    <definedName name="_xlnm.Print_Area" localSheetId="11">'12月'!$A$1:$K$40</definedName>
    <definedName name="_xlnm.Print_Area" localSheetId="0">'1月'!$A$1:$K$39</definedName>
    <definedName name="_xlnm.Print_Area" localSheetId="1">'2月'!$A$1:$K$39</definedName>
    <definedName name="_xlnm.Print_Area" localSheetId="2">'3月'!$A$1:$K$39</definedName>
    <definedName name="_xlnm.Print_Area" localSheetId="3">'4月'!$A$1:$K$39</definedName>
    <definedName name="_xlnm.Print_Area" localSheetId="4">'5月'!$A$1:$K$40</definedName>
    <definedName name="_xlnm.Print_Area" localSheetId="5">'6月'!$A$1:$K$39</definedName>
    <definedName name="_xlnm.Print_Area" localSheetId="6">'7月'!$A$1:$K$39</definedName>
    <definedName name="_xlnm.Print_Area" localSheetId="7">'8月'!$A$1:$K$39</definedName>
    <definedName name="_xlnm.Print_Area" localSheetId="8">'9月'!$A$1:$K$41</definedName>
    <definedName name="_xlnm.Print_Area" localSheetId="12">'月毎'!$A$1:$K$44</definedName>
    <definedName name="_xlnm.Print_Titles" localSheetId="9">'10月'!$A:$B</definedName>
    <definedName name="_xlnm.Print_Titles" localSheetId="10">'11月'!$A:$B</definedName>
    <definedName name="_xlnm.Print_Titles" localSheetId="11">'12月'!$A:$B</definedName>
    <definedName name="_xlnm.Print_Titles" localSheetId="0">'1月'!$A:$B</definedName>
    <definedName name="_xlnm.Print_Titles" localSheetId="1">'2月'!$A:$B</definedName>
    <definedName name="_xlnm.Print_Titles" localSheetId="2">'3月'!$A:$B</definedName>
    <definedName name="_xlnm.Print_Titles" localSheetId="3">'4月'!$A:$B</definedName>
    <definedName name="_xlnm.Print_Titles" localSheetId="4">'5月'!$A:$B</definedName>
    <definedName name="_xlnm.Print_Titles" localSheetId="5">'6月'!$A:$B</definedName>
    <definedName name="_xlnm.Print_Titles" localSheetId="6">'7月'!$A:$B</definedName>
    <definedName name="_xlnm.Print_Titles" localSheetId="7">'8月'!$A:$B</definedName>
    <definedName name="_xlnm.Print_Titles" localSheetId="8">'9月'!$A:$B</definedName>
    <definedName name="_xlnm.Print_Titles" localSheetId="12">'月毎'!$A:$B</definedName>
  </definedNames>
  <calcPr fullCalcOnLoad="1"/>
</workbook>
</file>

<file path=xl/sharedStrings.xml><?xml version="1.0" encoding="utf-8"?>
<sst xmlns="http://schemas.openxmlformats.org/spreadsheetml/2006/main" count="870" uniqueCount="133">
  <si>
    <t>PER US$</t>
  </si>
  <si>
    <t>日</t>
  </si>
  <si>
    <t>曜</t>
  </si>
  <si>
    <t>TTS</t>
  </si>
  <si>
    <t xml:space="preserve">TTB </t>
  </si>
  <si>
    <t>最高値</t>
  </si>
  <si>
    <t>最安値</t>
  </si>
  <si>
    <t>平均値</t>
  </si>
  <si>
    <t>尚､上記為替相場は参考値であり､実際の執行をお約束するものではございません。</t>
  </si>
  <si>
    <t>PER US$</t>
  </si>
  <si>
    <t>現地参考為替相場(韓国､ｲﾝﾄﾞﾈｼｱ､ﾌﾞﾗｼﾞﾙ､ｱﾙｾﾞﾝﾁﾝ､ﾁﾘ)</t>
  </si>
  <si>
    <t>Interbank平均値</t>
  </si>
  <si>
    <t>1月</t>
  </si>
  <si>
    <t>高値</t>
  </si>
  <si>
    <t>安値</t>
  </si>
  <si>
    <t>平均</t>
  </si>
  <si>
    <t>2月</t>
  </si>
  <si>
    <t>年間</t>
  </si>
  <si>
    <t>月平均等</t>
  </si>
  <si>
    <t>月</t>
  </si>
  <si>
    <t>種類</t>
  </si>
  <si>
    <t>Selling</t>
  </si>
  <si>
    <t>Buying</t>
  </si>
  <si>
    <t>三菱UFJﾘｻｰﾁ＆ｺﾝｻﾙﾃｨﾝｸﾞ㈱</t>
  </si>
  <si>
    <t>ﾌﾞﾗｼﾞﾙ中央銀行
ﾌﾞﾗｼﾞﾙﾚｱﾙ
参考相場(BRL)</t>
  </si>
  <si>
    <t>PER US$</t>
  </si>
  <si>
    <t>Selling</t>
  </si>
  <si>
    <t>Buying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</si>
  <si>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</si>
  <si>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</si>
  <si>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</si>
  <si>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</si>
  <si>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</si>
  <si>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</si>
  <si>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</si>
  <si>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</si>
  <si>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</si>
  <si>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</si>
  <si>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チリ中央銀行
ﾁﾘﾍﾟｿ
実勢ﾚｰﾄ(CLP)</t>
  </si>
  <si>
    <t>10月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</si>
  <si>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</si>
  <si>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</si>
  <si>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</si>
  <si>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</si>
  <si>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</si>
  <si>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</si>
  <si>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</si>
  <si>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</si>
  <si>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</si>
  <si>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11月</t>
  </si>
  <si>
    <t>12月</t>
  </si>
  <si>
    <t>ｱﾙｾﾞﾝﾁﾝ
国立銀行
ｱﾙｾﾞﾝﾁﾝﾍﾟｿ
参考相場(ARS)</t>
  </si>
  <si>
    <t>最高値</t>
  </si>
  <si>
    <t>最安値</t>
  </si>
  <si>
    <t>平均値</t>
  </si>
  <si>
    <t>木</t>
  </si>
  <si>
    <t>三菱UFJ銀行
ｼﾞｬｶﾙﾀ支店
ｲﾝﾄﾞﾈｼｱﾙﾋﾟｱ
参考相場(IDR)</t>
  </si>
  <si>
    <t>三菱UFJ銀行
ｿｳﾙ支店
韓国ｳｫﾝ
参考相場(KRW)</t>
  </si>
  <si>
    <t>金</t>
  </si>
  <si>
    <t>土</t>
  </si>
  <si>
    <t>日</t>
  </si>
  <si>
    <t>火</t>
  </si>
  <si>
    <t>水</t>
  </si>
  <si>
    <t>こどもの日</t>
  </si>
  <si>
    <t>秋夕（お盆）</t>
  </si>
  <si>
    <t>クリスマス</t>
  </si>
  <si>
    <t>ムハマッド昇天祭</t>
  </si>
  <si>
    <t>釈迦暦新年</t>
  </si>
  <si>
    <t>キリスト受難の日</t>
  </si>
  <si>
    <t>キリスト昇天祭</t>
  </si>
  <si>
    <t>回教暦新年</t>
  </si>
  <si>
    <t>独立記念日</t>
  </si>
  <si>
    <t>ムハマッド誕生の日</t>
  </si>
  <si>
    <t>カーニバル</t>
  </si>
  <si>
    <t>聖金曜日</t>
  </si>
  <si>
    <t>チラデンテスの日</t>
  </si>
  <si>
    <t>キリスト聖体祭</t>
  </si>
  <si>
    <t>聖母の日</t>
  </si>
  <si>
    <t>万聖節</t>
  </si>
  <si>
    <t>共和制宣言記念日</t>
  </si>
  <si>
    <t>クリスマス・イブ</t>
  </si>
  <si>
    <t>5月革命記念日</t>
  </si>
  <si>
    <t>グエーメス将軍逝去</t>
  </si>
  <si>
    <t>ベルグラーノ将軍逝去
（国旗の日）</t>
  </si>
  <si>
    <t>サン・マルティン将軍
逝去の日</t>
  </si>
  <si>
    <t>観光促進休日</t>
  </si>
  <si>
    <t>文化の多様性を尊重する日</t>
  </si>
  <si>
    <t>国家主権記念日</t>
  </si>
  <si>
    <t>観光促進休日</t>
  </si>
  <si>
    <t>聖母受胎日</t>
  </si>
  <si>
    <t>真実と正義を記念する
国家記念日</t>
  </si>
  <si>
    <t>イキケ海戦記念日</t>
  </si>
  <si>
    <t>先住民の日</t>
  </si>
  <si>
    <t>聖ペドロ・聖パブロの日</t>
  </si>
  <si>
    <t>聖母カルメンの日</t>
  </si>
  <si>
    <t>聖母昇天祭</t>
  </si>
  <si>
    <t>ナショナルデー
（独立記念日）</t>
  </si>
  <si>
    <t>陸軍記念日</t>
  </si>
  <si>
    <t>二世界遭遇の日</t>
  </si>
  <si>
    <t>聖母受胎日</t>
  </si>
  <si>
    <t>マルビーナス戦争
退役軍人の日</t>
  </si>
  <si>
    <t>聖木曜日</t>
  </si>
  <si>
    <t xml:space="preserve">尚､上記為替相場は参考値であり､実際の執行をお約束するものではございません。
</t>
  </si>
  <si>
    <t>月</t>
  </si>
  <si>
    <t>土</t>
  </si>
  <si>
    <t>日</t>
  </si>
  <si>
    <t>　　　旧正月</t>
  </si>
  <si>
    <t>　　　メーデー</t>
  </si>
  <si>
    <t>　　釈迦誕生日</t>
  </si>
  <si>
    <t>パンチャシラの日</t>
  </si>
  <si>
    <t>解放記念日（光復節）</t>
  </si>
  <si>
    <t>　ハングルの日</t>
  </si>
  <si>
    <t>　　　　新年</t>
  </si>
  <si>
    <t>　　旧暦新年</t>
  </si>
  <si>
    <t>　断食明け大祭</t>
  </si>
  <si>
    <t>　　　仏教祭</t>
  </si>
  <si>
    <t>　　巡礼の日</t>
  </si>
  <si>
    <t>　　　新年</t>
  </si>
  <si>
    <t>　　臨時休日</t>
  </si>
  <si>
    <t>聖土曜日</t>
  </si>
  <si>
    <t>　　メーデー</t>
  </si>
  <si>
    <t>福音派·プロテスタント教会の日</t>
  </si>
  <si>
    <t>諸聖人の日</t>
  </si>
  <si>
    <t xml:space="preserve"> 旧暦新年につき、銀行休業日</t>
  </si>
  <si>
    <t xml:space="preserve"> 独立運動記念日（三・一節）</t>
  </si>
  <si>
    <t>断食明け大祭</t>
  </si>
  <si>
    <t>振替休日（釈迦誕生日）</t>
  </si>
  <si>
    <t>ウェーサーカ祭</t>
  </si>
  <si>
    <t xml:space="preserve"> 戦没者慰霊日（顕忠日）</t>
  </si>
  <si>
    <t>　臨時休日</t>
  </si>
  <si>
    <t>建国記念日（開天節）</t>
  </si>
  <si>
    <t>公表発表なし</t>
  </si>
  <si>
    <t>政令指定休日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</si>
</sst>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#,##0.000;[Red]#,##0.000"/>
    <numFmt numFmtId="178" formatCode="#,##0.0000"/>
    <numFmt numFmtId="179" formatCode="#,##0.0000;[Red]#,##0.0000"/>
    <numFmt numFmtId="180" formatCode="#,##0.000_);[Red]\(#,##0.000\)"/>
    <numFmt numFmtId="181" formatCode="#,##0;[Red]#,##0"/>
    <numFmt numFmtId="182" formatCode="#,##0.00;[Red]#,##0.00"/>
    <numFmt numFmtId="183" formatCode="#,##0.00_);[Red]\(#,##0.00\)"/>
    <numFmt numFmtId="184" formatCode="#,##0.0000_);[Red]\(#,##0.0000\)"/>
    <numFmt numFmtId="185" formatCode="0.0000_);[Red]\(0.0000\)"/>
    <numFmt numFmtId="186" formatCode="0.00_);[Red]\(0.00\)"/>
    <numFmt numFmtId="187" formatCode="0.00;[Red]0.00"/>
    <numFmt numFmtId="188" formatCode="0.0000;[Red]0.0000"/>
    <numFmt numFmtId="189" formatCode="0.000;[Red]0.000"/>
    <numFmt numFmtId="190" formatCode="#,##0_);[Red]\(#,##0\)"/>
    <numFmt numFmtId="191" formatCode="0;[Red]0"/>
    <numFmt numFmtId="192" formatCode="#,##0.0000;[Red]\-#,##0.0000"/>
    <numFmt numFmtId="193" formatCode="#,##0.000;[Red]\-#,##0.000"/>
    <numFmt numFmtId="194" formatCode="#,##0.000"/>
    <numFmt numFmtId="195" formatCode="0.0;[Red]0.0"/>
    <numFmt numFmtId="196" formatCode="0.00000"/>
    <numFmt numFmtId="197" formatCode="0.000000"/>
    <numFmt numFmtId="198" formatCode="0.000"/>
    <numFmt numFmtId="199" formatCode="#,##0.00000;[Red]\-#,##0.00000"/>
    <numFmt numFmtId="200" formatCode="0.000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 "/>
    <numFmt numFmtId="206" formatCode="#,##0.0000_ "/>
    <numFmt numFmtId="207" formatCode="#,##0_ "/>
    <numFmt numFmtId="208" formatCode="#,##0.00000"/>
    <numFmt numFmtId="209" formatCode="#,##0.000000"/>
    <numFmt numFmtId="210" formatCode="#,##0.0000000"/>
    <numFmt numFmtId="211" formatCode="#,##0.0"/>
    <numFmt numFmtId="212" formatCode="#,##0.0;[Red]#,##0.0"/>
    <numFmt numFmtId="213" formatCode="0_);[Red]\(0\)"/>
    <numFmt numFmtId="214" formatCode="&quot;¥&quot;#,##0_);[Red]\(&quot;¥&quot;#,##0\)"/>
    <numFmt numFmtId="215" formatCode="#,##0_ ;[Red]\-#,##0\ "/>
    <numFmt numFmtId="216" formatCode="#,##0.00000;[Red]#,##0.00000"/>
    <numFmt numFmtId="217" formatCode="#,##0.000000;[Red]#,##0.000000"/>
    <numFmt numFmtId="218" formatCode="0_ ;[Red]\-0\ "/>
    <numFmt numFmtId="219" formatCode="#,##0.00_ ;[Red]\-#,##0.00\ "/>
    <numFmt numFmtId="220" formatCode="&quot;¥&quot;#,##0.00_);[Red]\(&quot;¥&quot;#,##0.00\)"/>
    <numFmt numFmtId="221" formatCode="#,##0.0_);[Red]\(#,##0.0\)"/>
    <numFmt numFmtId="222" formatCode="[$]ggge&quot;年&quot;m&quot;月&quot;d&quot;日&quot;;@"/>
    <numFmt numFmtId="223" formatCode="[$-411]gge&quot;年&quot;m&quot;月&quot;d&quot;日&quot;;@"/>
    <numFmt numFmtId="224" formatCode="[$]gge&quot;年&quot;m&quot;月&quot;d&quot;日&quot;;@"/>
  </numFmts>
  <fonts count="6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2"/>
      <name val="明朝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"/>
      <name val="ＭＳ ゴシック"/>
      <family val="3"/>
    </font>
    <font>
      <sz val="11"/>
      <color indexed="10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明朝"/>
      <family val="1"/>
    </font>
    <font>
      <sz val="9"/>
      <name val="ＭＳ Ｐゴシック"/>
      <family val="3"/>
    </font>
    <font>
      <b/>
      <sz val="9"/>
      <name val="游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4"/>
      <name val="Arial"/>
      <family val="2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688BA7"/>
      <name val="Arial"/>
      <family val="2"/>
    </font>
    <font>
      <sz val="11"/>
      <color rgb="FFFF0000"/>
      <name val="ＭＳ ゴシック"/>
      <family val="3"/>
    </font>
    <font>
      <sz val="11"/>
      <color theme="1"/>
      <name val="ＭＳ 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1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187" fontId="8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188" fontId="8" fillId="0" borderId="0" xfId="0" applyNumberFormat="1" applyFont="1" applyAlignment="1">
      <alignment/>
    </xf>
    <xf numFmtId="0" fontId="8" fillId="0" borderId="11" xfId="0" applyFont="1" applyBorder="1" applyAlignment="1">
      <alignment horizontal="center" vertical="center"/>
    </xf>
    <xf numFmtId="187" fontId="8" fillId="0" borderId="12" xfId="0" applyNumberFormat="1" applyFont="1" applyBorder="1" applyAlignment="1">
      <alignment horizontal="center" vertical="center"/>
    </xf>
    <xf numFmtId="187" fontId="8" fillId="0" borderId="10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/>
    </xf>
    <xf numFmtId="0" fontId="8" fillId="0" borderId="0" xfId="0" applyFont="1" applyFill="1" applyAlignment="1">
      <alignment/>
    </xf>
    <xf numFmtId="4" fontId="8" fillId="0" borderId="13" xfId="0" applyNumberFormat="1" applyFont="1" applyFill="1" applyBorder="1" applyAlignment="1">
      <alignment/>
    </xf>
    <xf numFmtId="0" fontId="13" fillId="0" borderId="0" xfId="0" applyFont="1" applyAlignment="1">
      <alignment/>
    </xf>
    <xf numFmtId="4" fontId="8" fillId="0" borderId="14" xfId="0" applyNumberFormat="1" applyFont="1" applyFill="1" applyBorder="1" applyAlignment="1">
      <alignment/>
    </xf>
    <xf numFmtId="187" fontId="8" fillId="0" borderId="0" xfId="0" applyNumberFormat="1" applyFont="1" applyFill="1" applyAlignment="1">
      <alignment/>
    </xf>
    <xf numFmtId="188" fontId="0" fillId="0" borderId="0" xfId="0" applyNumberFormat="1" applyFont="1" applyFill="1" applyAlignment="1">
      <alignment/>
    </xf>
    <xf numFmtId="188" fontId="8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77" fontId="8" fillId="0" borderId="15" xfId="0" applyNumberFormat="1" applyFont="1" applyFill="1" applyBorder="1" applyAlignment="1">
      <alignment horizontal="left"/>
    </xf>
    <xf numFmtId="187" fontId="4" fillId="0" borderId="0" xfId="0" applyNumberFormat="1" applyFont="1" applyAlignment="1">
      <alignment/>
    </xf>
    <xf numFmtId="6" fontId="4" fillId="0" borderId="16" xfId="58" applyFont="1" applyBorder="1" applyAlignment="1">
      <alignment horizontal="center" vertical="center" wrapText="1"/>
    </xf>
    <xf numFmtId="187" fontId="8" fillId="0" borderId="17" xfId="0" applyNumberFormat="1" applyFont="1" applyBorder="1" applyAlignment="1">
      <alignment horizontal="center" vertical="center"/>
    </xf>
    <xf numFmtId="4" fontId="8" fillId="0" borderId="18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Font="1" applyFill="1" applyAlignment="1">
      <alignment/>
    </xf>
    <xf numFmtId="4" fontId="8" fillId="0" borderId="20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188" fontId="12" fillId="0" borderId="23" xfId="0" applyNumberFormat="1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3" fontId="8" fillId="0" borderId="28" xfId="0" applyNumberFormat="1" applyFont="1" applyFill="1" applyBorder="1" applyAlignment="1">
      <alignment/>
    </xf>
    <xf numFmtId="4" fontId="8" fillId="0" borderId="29" xfId="0" applyNumberFormat="1" applyFont="1" applyFill="1" applyBorder="1" applyAlignment="1">
      <alignment/>
    </xf>
    <xf numFmtId="4" fontId="8" fillId="0" borderId="3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13" xfId="0" applyFont="1" applyFill="1" applyBorder="1" applyAlignment="1">
      <alignment wrapText="1"/>
    </xf>
    <xf numFmtId="4" fontId="8" fillId="0" borderId="28" xfId="0" applyNumberFormat="1" applyFont="1" applyFill="1" applyBorder="1" applyAlignment="1">
      <alignment/>
    </xf>
    <xf numFmtId="4" fontId="8" fillId="0" borderId="33" xfId="0" applyNumberFormat="1" applyFont="1" applyFill="1" applyBorder="1" applyAlignment="1">
      <alignment/>
    </xf>
    <xf numFmtId="3" fontId="8" fillId="0" borderId="33" xfId="0" applyNumberFormat="1" applyFont="1" applyFill="1" applyBorder="1" applyAlignment="1">
      <alignment/>
    </xf>
    <xf numFmtId="4" fontId="8" fillId="0" borderId="34" xfId="0" applyNumberFormat="1" applyFont="1" applyFill="1" applyBorder="1" applyAlignment="1">
      <alignment/>
    </xf>
    <xf numFmtId="4" fontId="8" fillId="0" borderId="35" xfId="0" applyNumberFormat="1" applyFont="1" applyFill="1" applyBorder="1" applyAlignment="1">
      <alignment/>
    </xf>
    <xf numFmtId="3" fontId="8" fillId="0" borderId="35" xfId="0" applyNumberFormat="1" applyFont="1" applyFill="1" applyBorder="1" applyAlignment="1">
      <alignment/>
    </xf>
    <xf numFmtId="4" fontId="8" fillId="0" borderId="36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4" fontId="8" fillId="0" borderId="23" xfId="0" applyNumberFormat="1" applyFont="1" applyFill="1" applyBorder="1" applyAlignment="1">
      <alignment/>
    </xf>
    <xf numFmtId="6" fontId="4" fillId="0" borderId="16" xfId="58" applyFont="1" applyFill="1" applyBorder="1" applyAlignment="1">
      <alignment horizontal="center" vertical="center" wrapText="1"/>
    </xf>
    <xf numFmtId="187" fontId="8" fillId="0" borderId="17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87" fontId="8" fillId="0" borderId="10" xfId="0" applyNumberFormat="1" applyFont="1" applyFill="1" applyBorder="1" applyAlignment="1">
      <alignment horizontal="center" vertical="center"/>
    </xf>
    <xf numFmtId="187" fontId="8" fillId="0" borderId="12" xfId="0" applyNumberFormat="1" applyFont="1" applyFill="1" applyBorder="1" applyAlignment="1">
      <alignment horizontal="center" vertical="center"/>
    </xf>
    <xf numFmtId="188" fontId="12" fillId="0" borderId="23" xfId="0" applyNumberFormat="1" applyFont="1" applyFill="1" applyBorder="1" applyAlignment="1">
      <alignment horizontal="center" vertical="center" shrinkToFit="1"/>
    </xf>
    <xf numFmtId="178" fontId="8" fillId="0" borderId="0" xfId="0" applyNumberFormat="1" applyFont="1" applyFill="1" applyBorder="1" applyAlignment="1">
      <alignment/>
    </xf>
    <xf numFmtId="187" fontId="8" fillId="0" borderId="34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58" fillId="0" borderId="0" xfId="0" applyFont="1" applyAlignment="1">
      <alignment/>
    </xf>
    <xf numFmtId="187" fontId="8" fillId="0" borderId="37" xfId="0" applyNumberFormat="1" applyFont="1" applyBorder="1" applyAlignment="1">
      <alignment horizontal="center" vertical="center"/>
    </xf>
    <xf numFmtId="187" fontId="8" fillId="0" borderId="30" xfId="0" applyNumberFormat="1" applyFont="1" applyBorder="1" applyAlignment="1">
      <alignment horizontal="center" vertical="center"/>
    </xf>
    <xf numFmtId="184" fontId="8" fillId="0" borderId="14" xfId="0" applyNumberFormat="1" applyFont="1" applyFill="1" applyBorder="1" applyAlignment="1">
      <alignment horizontal="right"/>
    </xf>
    <xf numFmtId="183" fontId="8" fillId="0" borderId="17" xfId="0" applyNumberFormat="1" applyFont="1" applyFill="1" applyBorder="1" applyAlignment="1">
      <alignment horizontal="right"/>
    </xf>
    <xf numFmtId="183" fontId="8" fillId="0" borderId="13" xfId="0" applyNumberFormat="1" applyFont="1" applyFill="1" applyBorder="1" applyAlignment="1">
      <alignment horizontal="center"/>
    </xf>
    <xf numFmtId="183" fontId="8" fillId="0" borderId="19" xfId="0" applyNumberFormat="1" applyFont="1" applyFill="1" applyBorder="1" applyAlignment="1">
      <alignment horizontal="center"/>
    </xf>
    <xf numFmtId="184" fontId="8" fillId="0" borderId="13" xfId="0" applyNumberFormat="1" applyFont="1" applyFill="1" applyBorder="1" applyAlignment="1">
      <alignment/>
    </xf>
    <xf numFmtId="184" fontId="8" fillId="0" borderId="22" xfId="0" applyNumberFormat="1" applyFont="1" applyFill="1" applyBorder="1" applyAlignment="1">
      <alignment/>
    </xf>
    <xf numFmtId="184" fontId="8" fillId="0" borderId="22" xfId="0" applyNumberFormat="1" applyFont="1" applyFill="1" applyBorder="1" applyAlignment="1">
      <alignment horizontal="right"/>
    </xf>
    <xf numFmtId="184" fontId="8" fillId="0" borderId="38" xfId="0" applyNumberFormat="1" applyFont="1" applyFill="1" applyBorder="1" applyAlignment="1">
      <alignment/>
    </xf>
    <xf numFmtId="184" fontId="8" fillId="0" borderId="39" xfId="0" applyNumberFormat="1" applyFont="1" applyFill="1" applyBorder="1" applyAlignment="1">
      <alignment/>
    </xf>
    <xf numFmtId="183" fontId="8" fillId="0" borderId="40" xfId="0" applyNumberFormat="1" applyFont="1" applyFill="1" applyBorder="1" applyAlignment="1">
      <alignment horizontal="right"/>
    </xf>
    <xf numFmtId="183" fontId="8" fillId="0" borderId="41" xfId="0" applyNumberFormat="1" applyFont="1" applyFill="1" applyBorder="1" applyAlignment="1">
      <alignment/>
    </xf>
    <xf numFmtId="183" fontId="8" fillId="0" borderId="10" xfId="0" applyNumberFormat="1" applyFont="1" applyFill="1" applyBorder="1" applyAlignment="1">
      <alignment horizontal="center"/>
    </xf>
    <xf numFmtId="183" fontId="8" fillId="0" borderId="30" xfId="0" applyNumberFormat="1" applyFont="1" applyFill="1" applyBorder="1" applyAlignment="1">
      <alignment horizontal="center"/>
    </xf>
    <xf numFmtId="184" fontId="8" fillId="0" borderId="30" xfId="0" applyNumberFormat="1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/>
    </xf>
    <xf numFmtId="4" fontId="8" fillId="0" borderId="40" xfId="0" applyNumberFormat="1" applyFont="1" applyFill="1" applyBorder="1" applyAlignment="1">
      <alignment/>
    </xf>
    <xf numFmtId="182" fontId="8" fillId="0" borderId="13" xfId="0" applyNumberFormat="1" applyFont="1" applyFill="1" applyBorder="1" applyAlignment="1">
      <alignment horizontal="right"/>
    </xf>
    <xf numFmtId="182" fontId="8" fillId="0" borderId="19" xfId="0" applyNumberFormat="1" applyFont="1" applyFill="1" applyBorder="1" applyAlignment="1">
      <alignment horizontal="right"/>
    </xf>
    <xf numFmtId="182" fontId="8" fillId="0" borderId="13" xfId="0" applyNumberFormat="1" applyFont="1" applyFill="1" applyBorder="1" applyAlignment="1">
      <alignment/>
    </xf>
    <xf numFmtId="182" fontId="8" fillId="0" borderId="19" xfId="0" applyNumberFormat="1" applyFont="1" applyFill="1" applyBorder="1" applyAlignment="1">
      <alignment/>
    </xf>
    <xf numFmtId="182" fontId="8" fillId="0" borderId="20" xfId="0" applyNumberFormat="1" applyFont="1" applyBorder="1" applyAlignment="1">
      <alignment/>
    </xf>
    <xf numFmtId="182" fontId="8" fillId="0" borderId="18" xfId="0" applyNumberFormat="1" applyFont="1" applyBorder="1" applyAlignment="1">
      <alignment/>
    </xf>
    <xf numFmtId="182" fontId="8" fillId="0" borderId="14" xfId="0" applyNumberFormat="1" applyFont="1" applyBorder="1" applyAlignment="1">
      <alignment/>
    </xf>
    <xf numFmtId="182" fontId="8" fillId="0" borderId="19" xfId="0" applyNumberFormat="1" applyFont="1" applyBorder="1" applyAlignment="1">
      <alignment/>
    </xf>
    <xf numFmtId="182" fontId="8" fillId="0" borderId="29" xfId="0" applyNumberFormat="1" applyFont="1" applyBorder="1" applyAlignment="1">
      <alignment/>
    </xf>
    <xf numFmtId="182" fontId="8" fillId="0" borderId="30" xfId="0" applyNumberFormat="1" applyFont="1" applyBorder="1" applyAlignment="1">
      <alignment/>
    </xf>
    <xf numFmtId="181" fontId="8" fillId="0" borderId="13" xfId="0" applyNumberFormat="1" applyFont="1" applyFill="1" applyBorder="1" applyAlignment="1">
      <alignment horizontal="right"/>
    </xf>
    <xf numFmtId="181" fontId="8" fillId="0" borderId="19" xfId="0" applyNumberFormat="1" applyFont="1" applyFill="1" applyBorder="1" applyAlignment="1">
      <alignment horizontal="right"/>
    </xf>
    <xf numFmtId="181" fontId="8" fillId="0" borderId="22" xfId="0" applyNumberFormat="1" applyFont="1" applyFill="1" applyBorder="1" applyAlignment="1">
      <alignment horizontal="right"/>
    </xf>
    <xf numFmtId="181" fontId="8" fillId="0" borderId="22" xfId="0" applyNumberFormat="1" applyFont="1" applyFill="1" applyBorder="1" applyAlignment="1">
      <alignment/>
    </xf>
    <xf numFmtId="181" fontId="8" fillId="0" borderId="19" xfId="0" applyNumberFormat="1" applyFont="1" applyFill="1" applyBorder="1" applyAlignment="1">
      <alignment/>
    </xf>
    <xf numFmtId="181" fontId="8" fillId="0" borderId="22" xfId="0" applyNumberFormat="1" applyFont="1" applyFill="1" applyBorder="1" applyAlignment="1">
      <alignment/>
    </xf>
    <xf numFmtId="181" fontId="8" fillId="0" borderId="20" xfId="0" applyNumberFormat="1" applyFont="1" applyBorder="1" applyAlignment="1">
      <alignment/>
    </xf>
    <xf numFmtId="181" fontId="8" fillId="0" borderId="18" xfId="0" applyNumberFormat="1" applyFont="1" applyBorder="1" applyAlignment="1">
      <alignment/>
    </xf>
    <xf numFmtId="181" fontId="8" fillId="0" borderId="14" xfId="0" applyNumberFormat="1" applyFont="1" applyBorder="1" applyAlignment="1">
      <alignment/>
    </xf>
    <xf numFmtId="181" fontId="8" fillId="0" borderId="19" xfId="0" applyNumberFormat="1" applyFont="1" applyBorder="1" applyAlignment="1">
      <alignment/>
    </xf>
    <xf numFmtId="181" fontId="8" fillId="0" borderId="29" xfId="0" applyNumberFormat="1" applyFont="1" applyBorder="1" applyAlignment="1">
      <alignment/>
    </xf>
    <xf numFmtId="181" fontId="8" fillId="0" borderId="30" xfId="0" applyNumberFormat="1" applyFont="1" applyBorder="1" applyAlignment="1">
      <alignment/>
    </xf>
    <xf numFmtId="179" fontId="8" fillId="0" borderId="42" xfId="0" applyNumberFormat="1" applyFont="1" applyFill="1" applyBorder="1" applyAlignment="1">
      <alignment horizontal="right"/>
    </xf>
    <xf numFmtId="179" fontId="8" fillId="0" borderId="43" xfId="0" applyNumberFormat="1" applyFont="1" applyFill="1" applyBorder="1" applyAlignment="1">
      <alignment horizontal="right"/>
    </xf>
    <xf numFmtId="179" fontId="8" fillId="0" borderId="13" xfId="0" applyNumberFormat="1" applyFont="1" applyFill="1" applyBorder="1" applyAlignment="1">
      <alignment horizontal="right"/>
    </xf>
    <xf numFmtId="179" fontId="8" fillId="0" borderId="42" xfId="0" applyNumberFormat="1" applyFont="1" applyFill="1" applyBorder="1" applyAlignment="1">
      <alignment/>
    </xf>
    <xf numFmtId="179" fontId="8" fillId="0" borderId="43" xfId="0" applyNumberFormat="1" applyFont="1" applyFill="1" applyBorder="1" applyAlignment="1">
      <alignment/>
    </xf>
    <xf numFmtId="179" fontId="8" fillId="0" borderId="13" xfId="0" applyNumberFormat="1" applyFont="1" applyFill="1" applyBorder="1" applyAlignment="1">
      <alignment/>
    </xf>
    <xf numFmtId="179" fontId="8" fillId="0" borderId="35" xfId="0" applyNumberFormat="1" applyFont="1" applyFill="1" applyBorder="1" applyAlignment="1">
      <alignment/>
    </xf>
    <xf numFmtId="179" fontId="8" fillId="0" borderId="20" xfId="0" applyNumberFormat="1" applyFont="1" applyBorder="1" applyAlignment="1">
      <alignment/>
    </xf>
    <xf numFmtId="179" fontId="8" fillId="0" borderId="18" xfId="0" applyNumberFormat="1" applyFont="1" applyBorder="1" applyAlignment="1">
      <alignment/>
    </xf>
    <xf numFmtId="179" fontId="8" fillId="0" borderId="14" xfId="0" applyNumberFormat="1" applyFont="1" applyBorder="1" applyAlignment="1">
      <alignment/>
    </xf>
    <xf numFmtId="179" fontId="8" fillId="0" borderId="19" xfId="0" applyNumberFormat="1" applyFont="1" applyBorder="1" applyAlignment="1">
      <alignment/>
    </xf>
    <xf numFmtId="179" fontId="8" fillId="0" borderId="29" xfId="0" applyNumberFormat="1" applyFont="1" applyBorder="1" applyAlignment="1">
      <alignment/>
    </xf>
    <xf numFmtId="179" fontId="8" fillId="0" borderId="30" xfId="0" applyNumberFormat="1" applyFont="1" applyBorder="1" applyAlignment="1">
      <alignment/>
    </xf>
    <xf numFmtId="188" fontId="8" fillId="0" borderId="14" xfId="0" applyNumberFormat="1" applyFont="1" applyFill="1" applyBorder="1" applyAlignment="1">
      <alignment horizontal="right"/>
    </xf>
    <xf numFmtId="188" fontId="8" fillId="0" borderId="19" xfId="0" applyNumberFormat="1" applyFont="1" applyFill="1" applyBorder="1" applyAlignment="1">
      <alignment horizontal="right"/>
    </xf>
    <xf numFmtId="188" fontId="8" fillId="0" borderId="13" xfId="0" applyNumberFormat="1" applyFont="1" applyFill="1" applyBorder="1" applyAlignment="1">
      <alignment horizontal="right"/>
    </xf>
    <xf numFmtId="188" fontId="8" fillId="0" borderId="30" xfId="0" applyNumberFormat="1" applyFont="1" applyFill="1" applyBorder="1" applyAlignment="1">
      <alignment horizontal="right"/>
    </xf>
    <xf numFmtId="188" fontId="8" fillId="0" borderId="20" xfId="0" applyNumberFormat="1" applyFont="1" applyBorder="1" applyAlignment="1">
      <alignment/>
    </xf>
    <xf numFmtId="188" fontId="8" fillId="0" borderId="18" xfId="0" applyNumberFormat="1" applyFont="1" applyBorder="1" applyAlignment="1">
      <alignment/>
    </xf>
    <xf numFmtId="188" fontId="8" fillId="0" borderId="14" xfId="0" applyNumberFormat="1" applyFont="1" applyBorder="1" applyAlignment="1">
      <alignment/>
    </xf>
    <xf numFmtId="188" fontId="8" fillId="0" borderId="19" xfId="0" applyNumberFormat="1" applyFont="1" applyBorder="1" applyAlignment="1">
      <alignment/>
    </xf>
    <xf numFmtId="188" fontId="8" fillId="0" borderId="29" xfId="0" applyNumberFormat="1" applyFont="1" applyBorder="1" applyAlignment="1">
      <alignment/>
    </xf>
    <xf numFmtId="188" fontId="8" fillId="0" borderId="30" xfId="0" applyNumberFormat="1" applyFont="1" applyBorder="1" applyAlignment="1">
      <alignment/>
    </xf>
    <xf numFmtId="187" fontId="8" fillId="0" borderId="36" xfId="0" applyNumberFormat="1" applyFont="1" applyFill="1" applyBorder="1" applyAlignment="1">
      <alignment horizontal="right"/>
    </xf>
    <xf numFmtId="187" fontId="8" fillId="0" borderId="17" xfId="0" applyNumberFormat="1" applyFont="1" applyFill="1" applyBorder="1" applyAlignment="1">
      <alignment horizontal="right"/>
    </xf>
    <xf numFmtId="187" fontId="8" fillId="0" borderId="34" xfId="0" applyNumberFormat="1" applyFont="1" applyBorder="1" applyAlignment="1">
      <alignment/>
    </xf>
    <xf numFmtId="187" fontId="8" fillId="0" borderId="36" xfId="0" applyNumberFormat="1" applyFont="1" applyBorder="1" applyAlignment="1">
      <alignment/>
    </xf>
    <xf numFmtId="187" fontId="8" fillId="0" borderId="23" xfId="0" applyNumberFormat="1" applyFont="1" applyBorder="1" applyAlignment="1">
      <alignment horizontal="right"/>
    </xf>
    <xf numFmtId="181" fontId="8" fillId="0" borderId="13" xfId="0" applyNumberFormat="1" applyFont="1" applyFill="1" applyBorder="1" applyAlignment="1">
      <alignment/>
    </xf>
    <xf numFmtId="182" fontId="8" fillId="0" borderId="34" xfId="0" applyNumberFormat="1" applyFont="1" applyBorder="1" applyAlignment="1">
      <alignment/>
    </xf>
    <xf numFmtId="182" fontId="8" fillId="0" borderId="36" xfId="0" applyNumberFormat="1" applyFont="1" applyBorder="1" applyAlignment="1">
      <alignment/>
    </xf>
    <xf numFmtId="182" fontId="8" fillId="0" borderId="23" xfId="0" applyNumberFormat="1" applyFont="1" applyBorder="1" applyAlignment="1">
      <alignment/>
    </xf>
    <xf numFmtId="184" fontId="8" fillId="0" borderId="10" xfId="0" applyNumberFormat="1" applyFont="1" applyFill="1" applyBorder="1" applyAlignment="1">
      <alignment horizontal="center"/>
    </xf>
    <xf numFmtId="188" fontId="8" fillId="0" borderId="28" xfId="0" applyNumberFormat="1" applyFont="1" applyFill="1" applyBorder="1" applyAlignment="1">
      <alignment horizontal="right"/>
    </xf>
    <xf numFmtId="188" fontId="8" fillId="0" borderId="18" xfId="0" applyNumberFormat="1" applyFont="1" applyFill="1" applyBorder="1" applyAlignment="1">
      <alignment horizontal="right"/>
    </xf>
    <xf numFmtId="188" fontId="8" fillId="0" borderId="10" xfId="0" applyNumberFormat="1" applyFont="1" applyFill="1" applyBorder="1" applyAlignment="1">
      <alignment horizontal="right"/>
    </xf>
    <xf numFmtId="179" fontId="8" fillId="0" borderId="19" xfId="0" applyNumberFormat="1" applyFont="1" applyFill="1" applyBorder="1" applyAlignment="1">
      <alignment horizontal="right"/>
    </xf>
    <xf numFmtId="179" fontId="8" fillId="0" borderId="22" xfId="0" applyNumberFormat="1" applyFont="1" applyFill="1" applyBorder="1" applyAlignment="1">
      <alignment/>
    </xf>
    <xf numFmtId="182" fontId="8" fillId="0" borderId="17" xfId="0" applyNumberFormat="1" applyFont="1" applyFill="1" applyBorder="1" applyAlignment="1">
      <alignment horizontal="right"/>
    </xf>
    <xf numFmtId="179" fontId="8" fillId="0" borderId="19" xfId="0" applyNumberFormat="1" applyFont="1" applyFill="1" applyBorder="1" applyAlignment="1">
      <alignment/>
    </xf>
    <xf numFmtId="182" fontId="8" fillId="0" borderId="14" xfId="0" applyNumberFormat="1" applyFont="1" applyFill="1" applyBorder="1" applyAlignment="1">
      <alignment/>
    </xf>
    <xf numFmtId="179" fontId="8" fillId="0" borderId="18" xfId="0" applyNumberFormat="1" applyFont="1" applyBorder="1" applyAlignment="1">
      <alignment horizontal="right"/>
    </xf>
    <xf numFmtId="182" fontId="8" fillId="0" borderId="23" xfId="0" applyNumberFormat="1" applyFont="1" applyBorder="1" applyAlignment="1">
      <alignment horizontal="right"/>
    </xf>
    <xf numFmtId="181" fontId="8" fillId="0" borderId="10" xfId="0" applyNumberFormat="1" applyFont="1" applyFill="1" applyBorder="1" applyAlignment="1">
      <alignment/>
    </xf>
    <xf numFmtId="181" fontId="8" fillId="0" borderId="30" xfId="0" applyNumberFormat="1" applyFont="1" applyFill="1" applyBorder="1" applyAlignment="1">
      <alignment/>
    </xf>
    <xf numFmtId="179" fontId="8" fillId="0" borderId="13" xfId="0" applyNumberFormat="1" applyFont="1" applyFill="1" applyBorder="1" applyAlignment="1">
      <alignment/>
    </xf>
    <xf numFmtId="179" fontId="8" fillId="0" borderId="22" xfId="0" applyNumberFormat="1" applyFont="1" applyFill="1" applyBorder="1" applyAlignment="1">
      <alignment/>
    </xf>
    <xf numFmtId="179" fontId="8" fillId="0" borderId="14" xfId="0" applyNumberFormat="1" applyFont="1" applyFill="1" applyBorder="1" applyAlignment="1">
      <alignment horizontal="right"/>
    </xf>
    <xf numFmtId="179" fontId="8" fillId="0" borderId="22" xfId="0" applyNumberFormat="1" applyFont="1" applyFill="1" applyBorder="1" applyAlignment="1">
      <alignment horizontal="right"/>
    </xf>
    <xf numFmtId="179" fontId="8" fillId="0" borderId="10" xfId="0" applyNumberFormat="1" applyFont="1" applyFill="1" applyBorder="1" applyAlignment="1">
      <alignment horizontal="right"/>
    </xf>
    <xf numFmtId="179" fontId="8" fillId="0" borderId="30" xfId="0" applyNumberFormat="1" applyFont="1" applyFill="1" applyBorder="1" applyAlignment="1">
      <alignment horizontal="right"/>
    </xf>
    <xf numFmtId="179" fontId="8" fillId="0" borderId="10" xfId="0" applyNumberFormat="1" applyFont="1" applyFill="1" applyBorder="1" applyAlignment="1">
      <alignment horizontal="left" vertical="center"/>
    </xf>
    <xf numFmtId="179" fontId="8" fillId="0" borderId="30" xfId="0" applyNumberFormat="1" applyFont="1" applyFill="1" applyBorder="1" applyAlignment="1">
      <alignment horizontal="center"/>
    </xf>
    <xf numFmtId="179" fontId="8" fillId="0" borderId="44" xfId="0" applyNumberFormat="1" applyFont="1" applyFill="1" applyBorder="1" applyAlignment="1">
      <alignment/>
    </xf>
    <xf numFmtId="179" fontId="8" fillId="0" borderId="38" xfId="0" applyNumberFormat="1" applyFont="1" applyFill="1" applyBorder="1" applyAlignment="1">
      <alignment horizontal="right"/>
    </xf>
    <xf numFmtId="179" fontId="8" fillId="0" borderId="39" xfId="0" applyNumberFormat="1" applyFont="1" applyFill="1" applyBorder="1" applyAlignment="1">
      <alignment horizontal="right"/>
    </xf>
    <xf numFmtId="179" fontId="8" fillId="0" borderId="38" xfId="0" applyNumberFormat="1" applyFont="1" applyFill="1" applyBorder="1" applyAlignment="1">
      <alignment/>
    </xf>
    <xf numFmtId="179" fontId="8" fillId="0" borderId="45" xfId="0" applyNumberFormat="1" applyFont="1" applyFill="1" applyBorder="1" applyAlignment="1">
      <alignment/>
    </xf>
    <xf numFmtId="179" fontId="8" fillId="0" borderId="43" xfId="0" applyNumberFormat="1" applyFont="1" applyFill="1" applyBorder="1" applyAlignment="1">
      <alignment/>
    </xf>
    <xf numFmtId="179" fontId="8" fillId="0" borderId="39" xfId="0" applyNumberFormat="1" applyFont="1" applyFill="1" applyBorder="1" applyAlignment="1">
      <alignment/>
    </xf>
    <xf numFmtId="182" fontId="8" fillId="0" borderId="36" xfId="0" applyNumberFormat="1" applyFont="1" applyFill="1" applyBorder="1" applyAlignment="1">
      <alignment/>
    </xf>
    <xf numFmtId="182" fontId="8" fillId="0" borderId="36" xfId="0" applyNumberFormat="1" applyFont="1" applyFill="1" applyBorder="1" applyAlignment="1">
      <alignment horizontal="right"/>
    </xf>
    <xf numFmtId="182" fontId="8" fillId="0" borderId="40" xfId="0" applyNumberFormat="1" applyFont="1" applyFill="1" applyBorder="1" applyAlignment="1">
      <alignment horizontal="right"/>
    </xf>
    <xf numFmtId="182" fontId="8" fillId="0" borderId="27" xfId="0" applyNumberFormat="1" applyFont="1" applyFill="1" applyBorder="1" applyAlignment="1">
      <alignment horizontal="right"/>
    </xf>
    <xf numFmtId="181" fontId="8" fillId="0" borderId="38" xfId="0" applyNumberFormat="1" applyFont="1" applyFill="1" applyBorder="1" applyAlignment="1">
      <alignment horizontal="right"/>
    </xf>
    <xf numFmtId="181" fontId="8" fillId="0" borderId="45" xfId="0" applyNumberFormat="1" applyFont="1" applyFill="1" applyBorder="1" applyAlignment="1">
      <alignment horizontal="right"/>
    </xf>
    <xf numFmtId="179" fontId="8" fillId="0" borderId="28" xfId="0" applyNumberFormat="1" applyFont="1" applyFill="1" applyBorder="1" applyAlignment="1">
      <alignment/>
    </xf>
    <xf numFmtId="179" fontId="8" fillId="0" borderId="21" xfId="0" applyNumberFormat="1" applyFont="1" applyFill="1" applyBorder="1" applyAlignment="1">
      <alignment/>
    </xf>
    <xf numFmtId="179" fontId="8" fillId="0" borderId="24" xfId="0" applyNumberFormat="1" applyFont="1" applyFill="1" applyBorder="1" applyAlignment="1">
      <alignment/>
    </xf>
    <xf numFmtId="179" fontId="8" fillId="0" borderId="12" xfId="0" applyNumberFormat="1" applyFont="1" applyFill="1" applyBorder="1" applyAlignment="1">
      <alignment/>
    </xf>
    <xf numFmtId="179" fontId="8" fillId="0" borderId="10" xfId="0" applyNumberFormat="1" applyFont="1" applyFill="1" applyBorder="1" applyAlignment="1">
      <alignment/>
    </xf>
    <xf numFmtId="179" fontId="8" fillId="0" borderId="33" xfId="0" applyNumberFormat="1" applyFont="1" applyFill="1" applyBorder="1" applyAlignment="1">
      <alignment/>
    </xf>
    <xf numFmtId="179" fontId="8" fillId="0" borderId="11" xfId="0" applyNumberFormat="1" applyFont="1" applyFill="1" applyBorder="1" applyAlignment="1">
      <alignment/>
    </xf>
    <xf numFmtId="0" fontId="8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12" fillId="0" borderId="0" xfId="0" applyFont="1" applyAlignment="1">
      <alignment horizontal="right"/>
    </xf>
    <xf numFmtId="182" fontId="8" fillId="0" borderId="20" xfId="0" applyNumberFormat="1" applyFont="1" applyFill="1" applyBorder="1" applyAlignment="1">
      <alignment/>
    </xf>
    <xf numFmtId="182" fontId="8" fillId="0" borderId="18" xfId="0" applyNumberFormat="1" applyFont="1" applyFill="1" applyBorder="1" applyAlignment="1">
      <alignment/>
    </xf>
    <xf numFmtId="182" fontId="8" fillId="0" borderId="29" xfId="0" applyNumberFormat="1" applyFont="1" applyFill="1" applyBorder="1" applyAlignment="1">
      <alignment/>
    </xf>
    <xf numFmtId="182" fontId="8" fillId="0" borderId="3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 horizontal="left"/>
    </xf>
    <xf numFmtId="182" fontId="8" fillId="0" borderId="46" xfId="0" applyNumberFormat="1" applyFont="1" applyFill="1" applyBorder="1" applyAlignment="1">
      <alignment/>
    </xf>
    <xf numFmtId="182" fontId="8" fillId="0" borderId="47" xfId="0" applyNumberFormat="1" applyFont="1" applyFill="1" applyBorder="1" applyAlignment="1">
      <alignment/>
    </xf>
    <xf numFmtId="183" fontId="8" fillId="0" borderId="10" xfId="0" applyNumberFormat="1" applyFont="1" applyFill="1" applyBorder="1" applyAlignment="1">
      <alignment/>
    </xf>
    <xf numFmtId="183" fontId="8" fillId="0" borderId="30" xfId="0" applyNumberFormat="1" applyFont="1" applyFill="1" applyBorder="1" applyAlignment="1">
      <alignment/>
    </xf>
    <xf numFmtId="187" fontId="15" fillId="0" borderId="0" xfId="0" applyNumberFormat="1" applyFont="1" applyAlignment="1">
      <alignment/>
    </xf>
    <xf numFmtId="182" fontId="8" fillId="0" borderId="20" xfId="0" applyNumberFormat="1" applyFont="1" applyBorder="1" applyAlignment="1">
      <alignment horizontal="right"/>
    </xf>
    <xf numFmtId="182" fontId="8" fillId="0" borderId="18" xfId="0" applyNumberFormat="1" applyFont="1" applyBorder="1" applyAlignment="1">
      <alignment horizontal="right"/>
    </xf>
    <xf numFmtId="182" fontId="8" fillId="0" borderId="29" xfId="0" applyNumberFormat="1" applyFont="1" applyBorder="1" applyAlignment="1">
      <alignment/>
    </xf>
    <xf numFmtId="182" fontId="8" fillId="0" borderId="30" xfId="0" applyNumberFormat="1" applyFont="1" applyBorder="1" applyAlignment="1">
      <alignment/>
    </xf>
    <xf numFmtId="176" fontId="17" fillId="0" borderId="0" xfId="0" applyNumberFormat="1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 vertical="top"/>
    </xf>
    <xf numFmtId="0" fontId="16" fillId="0" borderId="0" xfId="0" applyFont="1" applyFill="1" applyAlignment="1">
      <alignment horizontal="left" vertical="top"/>
    </xf>
    <xf numFmtId="188" fontId="18" fillId="0" borderId="0" xfId="0" applyNumberFormat="1" applyFont="1" applyAlignment="1">
      <alignment/>
    </xf>
    <xf numFmtId="188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88" fontId="0" fillId="0" borderId="0" xfId="0" applyNumberFormat="1" applyFont="1" applyAlignment="1">
      <alignment/>
    </xf>
    <xf numFmtId="188" fontId="16" fillId="0" borderId="0" xfId="0" applyNumberFormat="1" applyFont="1" applyAlignment="1">
      <alignment/>
    </xf>
    <xf numFmtId="177" fontId="12" fillId="0" borderId="15" xfId="0" applyNumberFormat="1" applyFont="1" applyFill="1" applyBorder="1" applyAlignment="1">
      <alignment horizontal="left"/>
    </xf>
    <xf numFmtId="0" fontId="8" fillId="0" borderId="14" xfId="0" applyFont="1" applyFill="1" applyBorder="1" applyAlignment="1">
      <alignment/>
    </xf>
    <xf numFmtId="188" fontId="8" fillId="0" borderId="29" xfId="0" applyNumberFormat="1" applyFont="1" applyFill="1" applyBorder="1" applyAlignment="1">
      <alignment horizontal="right"/>
    </xf>
    <xf numFmtId="0" fontId="8" fillId="0" borderId="35" xfId="0" applyFont="1" applyBorder="1" applyAlignment="1">
      <alignment horizontal="center"/>
    </xf>
    <xf numFmtId="0" fontId="59" fillId="7" borderId="35" xfId="0" applyFont="1" applyFill="1" applyBorder="1" applyAlignment="1">
      <alignment horizontal="center"/>
    </xf>
    <xf numFmtId="181" fontId="8" fillId="7" borderId="22" xfId="0" applyNumberFormat="1" applyFont="1" applyFill="1" applyBorder="1" applyAlignment="1">
      <alignment/>
    </xf>
    <xf numFmtId="181" fontId="8" fillId="7" borderId="19" xfId="0" applyNumberFormat="1" applyFont="1" applyFill="1" applyBorder="1" applyAlignment="1">
      <alignment/>
    </xf>
    <xf numFmtId="179" fontId="8" fillId="7" borderId="13" xfId="0" applyNumberFormat="1" applyFont="1" applyFill="1" applyBorder="1" applyAlignment="1">
      <alignment/>
    </xf>
    <xf numFmtId="179" fontId="8" fillId="7" borderId="22" xfId="0" applyNumberFormat="1" applyFont="1" applyFill="1" applyBorder="1" applyAlignment="1">
      <alignment/>
    </xf>
    <xf numFmtId="179" fontId="8" fillId="7" borderId="14" xfId="0" applyNumberFormat="1" applyFont="1" applyFill="1" applyBorder="1" applyAlignment="1">
      <alignment horizontal="right"/>
    </xf>
    <xf numFmtId="179" fontId="8" fillId="7" borderId="22" xfId="0" applyNumberFormat="1" applyFont="1" applyFill="1" applyBorder="1" applyAlignment="1">
      <alignment horizontal="right"/>
    </xf>
    <xf numFmtId="182" fontId="8" fillId="7" borderId="36" xfId="0" applyNumberFormat="1" applyFont="1" applyFill="1" applyBorder="1" applyAlignment="1">
      <alignment horizontal="right"/>
    </xf>
    <xf numFmtId="182" fontId="8" fillId="7" borderId="17" xfId="0" applyNumberFormat="1" applyFont="1" applyFill="1" applyBorder="1" applyAlignment="1">
      <alignment horizontal="right"/>
    </xf>
    <xf numFmtId="181" fontId="8" fillId="7" borderId="22" xfId="0" applyNumberFormat="1" applyFont="1" applyFill="1" applyBorder="1" applyAlignment="1">
      <alignment/>
    </xf>
    <xf numFmtId="182" fontId="8" fillId="7" borderId="13" xfId="0" applyNumberFormat="1" applyFont="1" applyFill="1" applyBorder="1" applyAlignment="1">
      <alignment horizontal="centerContinuous" vertical="center"/>
    </xf>
    <xf numFmtId="182" fontId="8" fillId="7" borderId="19" xfId="0" applyNumberFormat="1" applyFont="1" applyFill="1" applyBorder="1" applyAlignment="1">
      <alignment horizontal="centerContinuous"/>
    </xf>
    <xf numFmtId="182" fontId="8" fillId="7" borderId="13" xfId="0" applyNumberFormat="1" applyFont="1" applyFill="1" applyBorder="1" applyAlignment="1">
      <alignment horizontal="centerContinuous"/>
    </xf>
    <xf numFmtId="183" fontId="8" fillId="7" borderId="13" xfId="0" applyNumberFormat="1" applyFont="1" applyFill="1" applyBorder="1" applyAlignment="1">
      <alignment vertical="center"/>
    </xf>
    <xf numFmtId="183" fontId="8" fillId="7" borderId="19" xfId="0" applyNumberFormat="1" applyFont="1" applyFill="1" applyBorder="1" applyAlignment="1">
      <alignment/>
    </xf>
    <xf numFmtId="182" fontId="8" fillId="7" borderId="36" xfId="0" applyNumberFormat="1" applyFont="1" applyFill="1" applyBorder="1" applyAlignment="1">
      <alignment/>
    </xf>
    <xf numFmtId="0" fontId="59" fillId="7" borderId="18" xfId="0" applyFont="1" applyFill="1" applyBorder="1" applyAlignment="1">
      <alignment horizontal="center"/>
    </xf>
    <xf numFmtId="179" fontId="8" fillId="7" borderId="43" xfId="0" applyNumberFormat="1" applyFont="1" applyFill="1" applyBorder="1" applyAlignment="1">
      <alignment horizontal="right"/>
    </xf>
    <xf numFmtId="188" fontId="8" fillId="7" borderId="14" xfId="0" applyNumberFormat="1" applyFont="1" applyFill="1" applyBorder="1" applyAlignment="1">
      <alignment horizontal="right"/>
    </xf>
    <xf numFmtId="188" fontId="8" fillId="7" borderId="19" xfId="0" applyNumberFormat="1" applyFont="1" applyFill="1" applyBorder="1" applyAlignment="1">
      <alignment horizontal="right"/>
    </xf>
    <xf numFmtId="187" fontId="8" fillId="7" borderId="36" xfId="0" applyNumberFormat="1" applyFont="1" applyFill="1" applyBorder="1" applyAlignment="1">
      <alignment horizontal="right"/>
    </xf>
    <xf numFmtId="182" fontId="8" fillId="7" borderId="13" xfId="0" applyNumberFormat="1" applyFont="1" applyFill="1" applyBorder="1" applyAlignment="1">
      <alignment/>
    </xf>
    <xf numFmtId="182" fontId="8" fillId="7" borderId="19" xfId="0" applyNumberFormat="1" applyFont="1" applyFill="1" applyBorder="1" applyAlignment="1">
      <alignment/>
    </xf>
    <xf numFmtId="179" fontId="8" fillId="7" borderId="13" xfId="0" applyNumberFormat="1" applyFont="1" applyFill="1" applyBorder="1" applyAlignment="1">
      <alignment horizontal="right"/>
    </xf>
    <xf numFmtId="188" fontId="8" fillId="7" borderId="13" xfId="0" applyNumberFormat="1" applyFont="1" applyFill="1" applyBorder="1" applyAlignment="1">
      <alignment horizontal="right"/>
    </xf>
    <xf numFmtId="179" fontId="8" fillId="7" borderId="42" xfId="0" applyNumberFormat="1" applyFont="1" applyFill="1" applyBorder="1" applyAlignment="1">
      <alignment/>
    </xf>
    <xf numFmtId="179" fontId="8" fillId="7" borderId="43" xfId="0" applyNumberFormat="1" applyFont="1" applyFill="1" applyBorder="1" applyAlignment="1">
      <alignment/>
    </xf>
    <xf numFmtId="187" fontId="8" fillId="7" borderId="17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60" fillId="0" borderId="35" xfId="0" applyFont="1" applyFill="1" applyBorder="1" applyAlignment="1">
      <alignment horizontal="center"/>
    </xf>
    <xf numFmtId="182" fontId="60" fillId="0" borderId="13" xfId="0" applyNumberFormat="1" applyFont="1" applyFill="1" applyBorder="1" applyAlignment="1">
      <alignment horizontal="right"/>
    </xf>
    <xf numFmtId="182" fontId="60" fillId="0" borderId="19" xfId="0" applyNumberFormat="1" applyFont="1" applyFill="1" applyBorder="1" applyAlignment="1">
      <alignment horizontal="right"/>
    </xf>
    <xf numFmtId="181" fontId="60" fillId="0" borderId="13" xfId="0" applyNumberFormat="1" applyFont="1" applyFill="1" applyBorder="1" applyAlignment="1">
      <alignment horizontal="right"/>
    </xf>
    <xf numFmtId="181" fontId="60" fillId="0" borderId="19" xfId="0" applyNumberFormat="1" applyFont="1" applyFill="1" applyBorder="1" applyAlignment="1">
      <alignment horizontal="right"/>
    </xf>
    <xf numFmtId="179" fontId="60" fillId="0" borderId="42" xfId="0" applyNumberFormat="1" applyFont="1" applyFill="1" applyBorder="1" applyAlignment="1">
      <alignment horizontal="right"/>
    </xf>
    <xf numFmtId="179" fontId="60" fillId="0" borderId="43" xfId="0" applyNumberFormat="1" applyFont="1" applyFill="1" applyBorder="1" applyAlignment="1">
      <alignment horizontal="right"/>
    </xf>
    <xf numFmtId="188" fontId="60" fillId="0" borderId="14" xfId="0" applyNumberFormat="1" applyFont="1" applyFill="1" applyBorder="1" applyAlignment="1">
      <alignment horizontal="right"/>
    </xf>
    <xf numFmtId="188" fontId="60" fillId="0" borderId="19" xfId="0" applyNumberFormat="1" applyFont="1" applyFill="1" applyBorder="1" applyAlignment="1">
      <alignment horizontal="right"/>
    </xf>
    <xf numFmtId="187" fontId="60" fillId="0" borderId="36" xfId="0" applyNumberFormat="1" applyFont="1" applyFill="1" applyBorder="1" applyAlignment="1">
      <alignment horizontal="right"/>
    </xf>
    <xf numFmtId="182" fontId="8" fillId="28" borderId="13" xfId="0" applyNumberFormat="1" applyFont="1" applyFill="1" applyBorder="1" applyAlignment="1">
      <alignment horizontal="centerContinuous"/>
    </xf>
    <xf numFmtId="182" fontId="8" fillId="28" borderId="19" xfId="0" applyNumberFormat="1" applyFont="1" applyFill="1" applyBorder="1" applyAlignment="1">
      <alignment horizontal="centerContinuous"/>
    </xf>
    <xf numFmtId="183" fontId="8" fillId="28" borderId="13" xfId="0" applyNumberFormat="1" applyFont="1" applyFill="1" applyBorder="1" applyAlignment="1">
      <alignment horizontal="centerContinuous"/>
    </xf>
    <xf numFmtId="183" fontId="8" fillId="28" borderId="19" xfId="0" applyNumberFormat="1" applyFont="1" applyFill="1" applyBorder="1" applyAlignment="1">
      <alignment horizontal="centerContinuous"/>
    </xf>
    <xf numFmtId="182" fontId="8" fillId="28" borderId="13" xfId="0" applyNumberFormat="1" applyFont="1" applyFill="1" applyBorder="1" applyAlignment="1">
      <alignment/>
    </xf>
    <xf numFmtId="182" fontId="8" fillId="28" borderId="19" xfId="0" applyNumberFormat="1" applyFont="1" applyFill="1" applyBorder="1" applyAlignment="1">
      <alignment/>
    </xf>
    <xf numFmtId="0" fontId="8" fillId="0" borderId="35" xfId="0" applyFont="1" applyFill="1" applyBorder="1" applyAlignment="1">
      <alignment horizontal="center"/>
    </xf>
    <xf numFmtId="182" fontId="8" fillId="28" borderId="13" xfId="0" applyNumberFormat="1" applyFont="1" applyFill="1" applyBorder="1" applyAlignment="1">
      <alignment horizontal="centerContinuous" vertical="center"/>
    </xf>
    <xf numFmtId="182" fontId="15" fillId="28" borderId="13" xfId="0" applyNumberFormat="1" applyFont="1" applyFill="1" applyBorder="1" applyAlignment="1">
      <alignment horizontal="centerContinuous" vertical="center" wrapText="1"/>
    </xf>
    <xf numFmtId="182" fontId="15" fillId="28" borderId="19" xfId="0" applyNumberFormat="1" applyFont="1" applyFill="1" applyBorder="1" applyAlignment="1">
      <alignment horizontal="centerContinuous" wrapText="1"/>
    </xf>
    <xf numFmtId="182" fontId="8" fillId="28" borderId="19" xfId="0" applyNumberFormat="1" applyFont="1" applyFill="1" applyBorder="1" applyAlignment="1">
      <alignment horizontal="centerContinuous" wrapText="1"/>
    </xf>
    <xf numFmtId="182" fontId="12" fillId="28" borderId="13" xfId="0" applyNumberFormat="1" applyFont="1" applyFill="1" applyBorder="1" applyAlignment="1">
      <alignment horizontal="centerContinuous"/>
    </xf>
    <xf numFmtId="182" fontId="12" fillId="28" borderId="19" xfId="0" applyNumberFormat="1" applyFont="1" applyFill="1" applyBorder="1" applyAlignment="1">
      <alignment horizontal="centerContinuous"/>
    </xf>
    <xf numFmtId="182" fontId="8" fillId="28" borderId="13" xfId="0" applyNumberFormat="1" applyFont="1" applyFill="1" applyBorder="1" applyAlignment="1">
      <alignment horizontal="centerContinuous" wrapText="1"/>
    </xf>
    <xf numFmtId="182" fontId="19" fillId="28" borderId="13" xfId="0" applyNumberFormat="1" applyFont="1" applyFill="1" applyBorder="1" applyAlignment="1">
      <alignment horizontal="centerContinuous" vertical="center" wrapText="1"/>
    </xf>
    <xf numFmtId="182" fontId="19" fillId="28" borderId="19" xfId="0" applyNumberFormat="1" applyFont="1" applyFill="1" applyBorder="1" applyAlignment="1">
      <alignment horizontal="centerContinuous" wrapText="1"/>
    </xf>
    <xf numFmtId="182" fontId="15" fillId="28" borderId="13" xfId="0" applyNumberFormat="1" applyFont="1" applyFill="1" applyBorder="1" applyAlignment="1">
      <alignment horizontal="centerContinuous" vertical="center"/>
    </xf>
    <xf numFmtId="182" fontId="15" fillId="28" borderId="19" xfId="0" applyNumberFormat="1" applyFont="1" applyFill="1" applyBorder="1" applyAlignment="1">
      <alignment horizontal="centerContinuous"/>
    </xf>
    <xf numFmtId="182" fontId="19" fillId="28" borderId="19" xfId="0" applyNumberFormat="1" applyFont="1" applyFill="1" applyBorder="1" applyAlignment="1">
      <alignment horizontal="centerContinuous"/>
    </xf>
    <xf numFmtId="182" fontId="19" fillId="28" borderId="13" xfId="0" applyNumberFormat="1" applyFont="1" applyFill="1" applyBorder="1" applyAlignment="1">
      <alignment horizontal="centerContinuous" wrapText="1"/>
    </xf>
    <xf numFmtId="187" fontId="8" fillId="28" borderId="17" xfId="0" applyNumberFormat="1" applyFont="1" applyFill="1" applyBorder="1" applyAlignment="1">
      <alignment horizontal="center"/>
    </xf>
    <xf numFmtId="183" fontId="12" fillId="28" borderId="36" xfId="0" applyNumberFormat="1" applyFont="1" applyFill="1" applyBorder="1" applyAlignment="1">
      <alignment horizontal="center" vertical="center"/>
    </xf>
    <xf numFmtId="183" fontId="15" fillId="28" borderId="36" xfId="0" applyNumberFormat="1" applyFont="1" applyFill="1" applyBorder="1" applyAlignment="1">
      <alignment horizontal="center" vertical="center" wrapText="1"/>
    </xf>
    <xf numFmtId="187" fontId="12" fillId="28" borderId="17" xfId="0" applyNumberFormat="1" applyFont="1" applyFill="1" applyBorder="1" applyAlignment="1">
      <alignment horizontal="center"/>
    </xf>
    <xf numFmtId="183" fontId="8" fillId="28" borderId="36" xfId="0" applyNumberFormat="1" applyFont="1" applyFill="1" applyBorder="1" applyAlignment="1">
      <alignment horizontal="center" wrapText="1"/>
    </xf>
    <xf numFmtId="183" fontId="15" fillId="28" borderId="36" xfId="0" applyNumberFormat="1" applyFont="1" applyFill="1" applyBorder="1" applyAlignment="1">
      <alignment horizontal="center" wrapText="1"/>
    </xf>
    <xf numFmtId="183" fontId="19" fillId="28" borderId="36" xfId="0" applyNumberFormat="1" applyFont="1" applyFill="1" applyBorder="1" applyAlignment="1">
      <alignment horizontal="center" wrapText="1"/>
    </xf>
    <xf numFmtId="183" fontId="8" fillId="28" borderId="17" xfId="0" applyNumberFormat="1" applyFont="1" applyFill="1" applyBorder="1" applyAlignment="1">
      <alignment horizontal="center"/>
    </xf>
    <xf numFmtId="181" fontId="8" fillId="0" borderId="22" xfId="0" applyNumberFormat="1" applyFont="1" applyFill="1" applyBorder="1" applyAlignment="1">
      <alignment wrapText="1"/>
    </xf>
    <xf numFmtId="181" fontId="8" fillId="0" borderId="19" xfId="0" applyNumberFormat="1" applyFont="1" applyFill="1" applyBorder="1" applyAlignment="1">
      <alignment wrapText="1"/>
    </xf>
    <xf numFmtId="187" fontId="59" fillId="0" borderId="0" xfId="0" applyNumberFormat="1" applyFont="1" applyAlignment="1">
      <alignment/>
    </xf>
    <xf numFmtId="179" fontId="8" fillId="0" borderId="30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82" fontId="8" fillId="0" borderId="24" xfId="0" applyNumberFormat="1" applyFont="1" applyFill="1" applyBorder="1" applyAlignment="1">
      <alignment/>
    </xf>
    <xf numFmtId="182" fontId="8" fillId="0" borderId="48" xfId="0" applyNumberFormat="1" applyFont="1" applyFill="1" applyBorder="1" applyAlignment="1">
      <alignment/>
    </xf>
    <xf numFmtId="181" fontId="59" fillId="7" borderId="22" xfId="0" applyNumberFormat="1" applyFont="1" applyFill="1" applyBorder="1" applyAlignment="1">
      <alignment/>
    </xf>
    <xf numFmtId="181" fontId="59" fillId="7" borderId="19" xfId="0" applyNumberFormat="1" applyFont="1" applyFill="1" applyBorder="1" applyAlignment="1">
      <alignment/>
    </xf>
    <xf numFmtId="179" fontId="59" fillId="7" borderId="13" xfId="0" applyNumberFormat="1" applyFont="1" applyFill="1" applyBorder="1" applyAlignment="1">
      <alignment horizontal="right"/>
    </xf>
    <xf numFmtId="179" fontId="59" fillId="7" borderId="43" xfId="0" applyNumberFormat="1" applyFont="1" applyFill="1" applyBorder="1" applyAlignment="1">
      <alignment horizontal="right"/>
    </xf>
    <xf numFmtId="188" fontId="59" fillId="7" borderId="19" xfId="0" applyNumberFormat="1" applyFont="1" applyFill="1" applyBorder="1" applyAlignment="1">
      <alignment horizontal="right"/>
    </xf>
    <xf numFmtId="182" fontId="59" fillId="7" borderId="17" xfId="0" applyNumberFormat="1" applyFont="1" applyFill="1" applyBorder="1" applyAlignment="1">
      <alignment horizontal="right"/>
    </xf>
    <xf numFmtId="0" fontId="6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82" fontId="8" fillId="28" borderId="13" xfId="0" applyNumberFormat="1" applyFont="1" applyFill="1" applyBorder="1" applyAlignment="1">
      <alignment horizontal="left"/>
    </xf>
    <xf numFmtId="182" fontId="8" fillId="28" borderId="19" xfId="0" applyNumberFormat="1" applyFont="1" applyFill="1" applyBorder="1" applyAlignment="1">
      <alignment horizontal="left"/>
    </xf>
    <xf numFmtId="181" fontId="8" fillId="28" borderId="19" xfId="0" applyNumberFormat="1" applyFont="1" applyFill="1" applyBorder="1" applyAlignment="1">
      <alignment/>
    </xf>
    <xf numFmtId="181" fontId="8" fillId="28" borderId="22" xfId="0" applyNumberFormat="1" applyFont="1" applyFill="1" applyBorder="1" applyAlignment="1">
      <alignment/>
    </xf>
    <xf numFmtId="181" fontId="8" fillId="28" borderId="13" xfId="0" applyNumberFormat="1" applyFont="1" applyFill="1" applyBorder="1" applyAlignment="1">
      <alignment/>
    </xf>
    <xf numFmtId="183" fontId="12" fillId="28" borderId="13" xfId="0" applyNumberFormat="1" applyFont="1" applyFill="1" applyBorder="1" applyAlignment="1">
      <alignment horizontal="centerContinuous"/>
    </xf>
    <xf numFmtId="182" fontId="8" fillId="28" borderId="19" xfId="0" applyNumberFormat="1" applyFont="1" applyFill="1" applyBorder="1" applyAlignment="1">
      <alignment horizontal="center"/>
    </xf>
    <xf numFmtId="181" fontId="8" fillId="28" borderId="22" xfId="0" applyNumberFormat="1" applyFont="1" applyFill="1" applyBorder="1" applyAlignment="1">
      <alignment horizontal="left"/>
    </xf>
    <xf numFmtId="187" fontId="8" fillId="7" borderId="17" xfId="0" applyNumberFormat="1" applyFont="1" applyFill="1" applyBorder="1" applyAlignment="1">
      <alignment horizontal="center"/>
    </xf>
    <xf numFmtId="183" fontId="12" fillId="7" borderId="36" xfId="0" applyNumberFormat="1" applyFont="1" applyFill="1" applyBorder="1" applyAlignment="1">
      <alignment horizontal="center" vertical="center"/>
    </xf>
    <xf numFmtId="187" fontId="12" fillId="7" borderId="17" xfId="0" applyNumberFormat="1" applyFont="1" applyFill="1" applyBorder="1" applyAlignment="1">
      <alignment horizontal="center"/>
    </xf>
    <xf numFmtId="183" fontId="15" fillId="7" borderId="36" xfId="0" applyNumberFormat="1" applyFont="1" applyFill="1" applyBorder="1" applyAlignment="1">
      <alignment horizontal="center" vertical="center" wrapText="1"/>
    </xf>
    <xf numFmtId="183" fontId="8" fillId="7" borderId="17" xfId="0" applyNumberFormat="1" applyFont="1" applyFill="1" applyBorder="1" applyAlignment="1">
      <alignment horizontal="center"/>
    </xf>
    <xf numFmtId="182" fontId="20" fillId="28" borderId="13" xfId="0" applyNumberFormat="1" applyFont="1" applyFill="1" applyBorder="1" applyAlignment="1">
      <alignment horizontal="left"/>
    </xf>
    <xf numFmtId="182" fontId="19" fillId="28" borderId="13" xfId="0" applyNumberFormat="1" applyFont="1" applyFill="1" applyBorder="1" applyAlignment="1">
      <alignment vertical="center"/>
    </xf>
    <xf numFmtId="182" fontId="12" fillId="28" borderId="13" xfId="0" applyNumberFormat="1" applyFont="1" applyFill="1" applyBorder="1" applyAlignment="1">
      <alignment horizontal="left" vertical="center"/>
    </xf>
    <xf numFmtId="182" fontId="15" fillId="28" borderId="13" xfId="0" applyNumberFormat="1" applyFont="1" applyFill="1" applyBorder="1" applyAlignment="1">
      <alignment horizontal="left" vertical="center"/>
    </xf>
    <xf numFmtId="183" fontId="19" fillId="28" borderId="36" xfId="0" applyNumberFormat="1" applyFont="1" applyFill="1" applyBorder="1" applyAlignment="1">
      <alignment horizontal="center" vertical="center" wrapText="1"/>
    </xf>
    <xf numFmtId="183" fontId="21" fillId="28" borderId="13" xfId="0" applyNumberFormat="1" applyFont="1" applyFill="1" applyBorder="1" applyAlignment="1">
      <alignment horizontal="centerContinuous"/>
    </xf>
    <xf numFmtId="183" fontId="8" fillId="0" borderId="36" xfId="0" applyNumberFormat="1" applyFont="1" applyFill="1" applyBorder="1" applyAlignment="1">
      <alignment horizontal="right" wrapText="1"/>
    </xf>
    <xf numFmtId="182" fontId="8" fillId="7" borderId="14" xfId="0" applyNumberFormat="1" applyFont="1" applyFill="1" applyBorder="1" applyAlignment="1">
      <alignment/>
    </xf>
    <xf numFmtId="0" fontId="6" fillId="0" borderId="49" xfId="0" applyFont="1" applyBorder="1" applyAlignment="1">
      <alignment horizontal="left" shrinkToFit="1"/>
    </xf>
    <xf numFmtId="0" fontId="0" fillId="0" borderId="49" xfId="0" applyFont="1" applyBorder="1" applyAlignment="1">
      <alignment shrinkToFit="1"/>
    </xf>
    <xf numFmtId="0" fontId="5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188" fontId="4" fillId="0" borderId="53" xfId="0" applyNumberFormat="1" applyFont="1" applyBorder="1" applyAlignment="1">
      <alignment horizontal="center" vertical="center" wrapText="1"/>
    </xf>
    <xf numFmtId="188" fontId="4" fillId="0" borderId="54" xfId="0" applyNumberFormat="1" applyFont="1" applyBorder="1" applyAlignment="1">
      <alignment horizontal="center" vertical="center" wrapText="1"/>
    </xf>
    <xf numFmtId="6" fontId="4" fillId="0" borderId="53" xfId="58" applyFont="1" applyBorder="1" applyAlignment="1">
      <alignment horizontal="center" vertical="center" wrapText="1"/>
    </xf>
    <xf numFmtId="6" fontId="4" fillId="0" borderId="54" xfId="58" applyFont="1" applyBorder="1" applyAlignment="1">
      <alignment horizontal="center" vertical="center" wrapText="1"/>
    </xf>
    <xf numFmtId="187" fontId="8" fillId="0" borderId="46" xfId="0" applyNumberFormat="1" applyFont="1" applyBorder="1" applyAlignment="1">
      <alignment horizontal="center" vertical="center"/>
    </xf>
    <xf numFmtId="187" fontId="8" fillId="0" borderId="55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shrinkToFit="1"/>
    </xf>
    <xf numFmtId="0" fontId="0" fillId="0" borderId="27" xfId="0" applyBorder="1" applyAlignment="1">
      <alignment horizontal="center" shrinkToFit="1"/>
    </xf>
    <xf numFmtId="0" fontId="8" fillId="0" borderId="20" xfId="0" applyFont="1" applyBorder="1" applyAlignment="1">
      <alignment horizontal="center" shrinkToFit="1"/>
    </xf>
    <xf numFmtId="0" fontId="0" fillId="0" borderId="25" xfId="0" applyBorder="1" applyAlignment="1">
      <alignment horizontal="center" shrinkToFit="1"/>
    </xf>
    <xf numFmtId="0" fontId="8" fillId="0" borderId="14" xfId="0" applyFont="1" applyBorder="1" applyAlignment="1">
      <alignment horizontal="center" shrinkToFit="1"/>
    </xf>
    <xf numFmtId="0" fontId="0" fillId="0" borderId="26" xfId="0" applyBorder="1" applyAlignment="1">
      <alignment horizontal="center" shrinkToFit="1"/>
    </xf>
    <xf numFmtId="187" fontId="4" fillId="0" borderId="56" xfId="0" applyNumberFormat="1" applyFont="1" applyBorder="1" applyAlignment="1">
      <alignment horizontal="center" vertical="center" wrapText="1"/>
    </xf>
    <xf numFmtId="187" fontId="4" fillId="0" borderId="54" xfId="0" applyNumberFormat="1" applyFont="1" applyBorder="1" applyAlignment="1">
      <alignment horizontal="center" vertical="center" wrapText="1"/>
    </xf>
    <xf numFmtId="188" fontId="8" fillId="0" borderId="46" xfId="0" applyNumberFormat="1" applyFont="1" applyBorder="1" applyAlignment="1" quotePrefix="1">
      <alignment horizontal="center" vertical="center"/>
    </xf>
    <xf numFmtId="188" fontId="8" fillId="0" borderId="55" xfId="0" applyNumberFormat="1" applyFont="1" applyBorder="1" applyAlignment="1" quotePrefix="1">
      <alignment horizontal="center" vertical="center"/>
    </xf>
    <xf numFmtId="177" fontId="8" fillId="0" borderId="15" xfId="0" applyNumberFormat="1" applyFont="1" applyFill="1" applyBorder="1" applyAlignment="1">
      <alignment horizontal="left" wrapText="1"/>
    </xf>
    <xf numFmtId="0" fontId="0" fillId="0" borderId="15" xfId="0" applyBorder="1" applyAlignment="1">
      <alignment/>
    </xf>
    <xf numFmtId="177" fontId="8" fillId="0" borderId="15" xfId="0" applyNumberFormat="1" applyFont="1" applyFill="1" applyBorder="1" applyAlignment="1">
      <alignment horizontal="left" vertical="top" wrapText="1"/>
    </xf>
    <xf numFmtId="0" fontId="0" fillId="0" borderId="15" xfId="0" applyBorder="1" applyAlignment="1">
      <alignment vertical="top"/>
    </xf>
    <xf numFmtId="0" fontId="8" fillId="0" borderId="20" xfId="0" applyFont="1" applyFill="1" applyBorder="1" applyAlignment="1">
      <alignment horizontal="center" shrinkToFit="1"/>
    </xf>
    <xf numFmtId="0" fontId="0" fillId="0" borderId="25" xfId="0" applyFill="1" applyBorder="1" applyAlignment="1">
      <alignment horizontal="center" shrinkToFit="1"/>
    </xf>
    <xf numFmtId="188" fontId="4" fillId="0" borderId="56" xfId="0" applyNumberFormat="1" applyFont="1" applyBorder="1" applyAlignment="1">
      <alignment horizontal="center" vertical="center" wrapText="1"/>
    </xf>
    <xf numFmtId="182" fontId="59" fillId="0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181" fontId="8" fillId="28" borderId="14" xfId="0" applyNumberFormat="1" applyFont="1" applyFill="1" applyBorder="1" applyAlignment="1">
      <alignment horizontal="center"/>
    </xf>
    <xf numFmtId="181" fontId="8" fillId="28" borderId="26" xfId="0" applyNumberFormat="1" applyFont="1" applyFill="1" applyBorder="1" applyAlignment="1">
      <alignment horizontal="center"/>
    </xf>
    <xf numFmtId="188" fontId="8" fillId="0" borderId="52" xfId="0" applyNumberFormat="1" applyFont="1" applyBorder="1" applyAlignment="1" quotePrefix="1">
      <alignment horizontal="center" vertical="center"/>
    </xf>
    <xf numFmtId="187" fontId="8" fillId="0" borderId="20" xfId="0" applyNumberFormat="1" applyFont="1" applyBorder="1" applyAlignment="1">
      <alignment horizontal="center" vertical="center"/>
    </xf>
    <xf numFmtId="187" fontId="8" fillId="0" borderId="25" xfId="0" applyNumberFormat="1" applyFont="1" applyBorder="1" applyAlignment="1">
      <alignment horizontal="center" vertical="center"/>
    </xf>
    <xf numFmtId="176" fontId="17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187" fontId="8" fillId="0" borderId="46" xfId="0" applyNumberFormat="1" applyFont="1" applyFill="1" applyBorder="1" applyAlignment="1">
      <alignment horizontal="center" vertical="center"/>
    </xf>
    <xf numFmtId="187" fontId="8" fillId="0" borderId="55" xfId="0" applyNumberFormat="1" applyFont="1" applyFill="1" applyBorder="1" applyAlignment="1">
      <alignment horizontal="center" vertical="center"/>
    </xf>
    <xf numFmtId="188" fontId="8" fillId="0" borderId="46" xfId="0" applyNumberFormat="1" applyFont="1" applyFill="1" applyBorder="1" applyAlignment="1" quotePrefix="1">
      <alignment horizontal="center" vertical="center"/>
    </xf>
    <xf numFmtId="188" fontId="8" fillId="0" borderId="55" xfId="0" applyNumberFormat="1" applyFont="1" applyFill="1" applyBorder="1" applyAlignment="1" quotePrefix="1">
      <alignment horizontal="center" vertical="center"/>
    </xf>
    <xf numFmtId="187" fontId="4" fillId="0" borderId="56" xfId="0" applyNumberFormat="1" applyFont="1" applyFill="1" applyBorder="1" applyAlignment="1">
      <alignment horizontal="center" vertical="center" wrapText="1"/>
    </xf>
    <xf numFmtId="187" fontId="4" fillId="0" borderId="54" xfId="0" applyNumberFormat="1" applyFont="1" applyFill="1" applyBorder="1" applyAlignment="1">
      <alignment horizontal="center" vertical="center" wrapText="1"/>
    </xf>
    <xf numFmtId="6" fontId="4" fillId="0" borderId="53" xfId="58" applyFont="1" applyFill="1" applyBorder="1" applyAlignment="1">
      <alignment horizontal="center" vertical="center" wrapText="1"/>
    </xf>
    <xf numFmtId="6" fontId="4" fillId="0" borderId="54" xfId="58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shrinkToFit="1"/>
    </xf>
    <xf numFmtId="0" fontId="0" fillId="0" borderId="49" xfId="0" applyFont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B1"/>
    </sheetView>
  </sheetViews>
  <sheetFormatPr defaultColWidth="9" defaultRowHeight="14.25"/>
  <cols>
    <col min="1" max="1" width="3.09765625" style="1" customWidth="1"/>
    <col min="2" max="2" width="3.09765625" style="281" customWidth="1"/>
    <col min="3" max="3" width="9.8984375" style="3" customWidth="1"/>
    <col min="4" max="4" width="10.09765625" style="3" customWidth="1"/>
    <col min="5" max="5" width="9.09765625" style="3" customWidth="1"/>
    <col min="6" max="6" width="8.8984375" style="3" customWidth="1"/>
    <col min="7" max="7" width="9.09765625" style="4" customWidth="1"/>
    <col min="8" max="8" width="9.09765625" style="5" customWidth="1"/>
    <col min="9" max="10" width="9.09765625" style="1" customWidth="1"/>
    <col min="11" max="11" width="15" style="1" customWidth="1"/>
    <col min="12" max="16384" width="9" style="1" customWidth="1"/>
  </cols>
  <sheetData>
    <row r="1" spans="1:11" s="12" customFormat="1" ht="17.25" customHeight="1" thickBot="1">
      <c r="A1" s="313">
        <v>2023</v>
      </c>
      <c r="B1" s="314"/>
      <c r="C1" s="20" t="s">
        <v>10</v>
      </c>
      <c r="D1" s="3"/>
      <c r="E1" s="3"/>
      <c r="F1" s="3"/>
      <c r="G1" s="5"/>
      <c r="H1" s="5"/>
      <c r="K1" s="43" t="s">
        <v>23</v>
      </c>
    </row>
    <row r="2" spans="1:11" s="17" customFormat="1" ht="54.75" customHeight="1" thickBot="1">
      <c r="A2" s="315" t="s">
        <v>40</v>
      </c>
      <c r="B2" s="316"/>
      <c r="C2" s="319" t="s">
        <v>57</v>
      </c>
      <c r="D2" s="320"/>
      <c r="E2" s="321" t="s">
        <v>56</v>
      </c>
      <c r="F2" s="322"/>
      <c r="G2" s="331" t="s">
        <v>24</v>
      </c>
      <c r="H2" s="332"/>
      <c r="I2" s="321" t="s">
        <v>51</v>
      </c>
      <c r="J2" s="322"/>
      <c r="K2" s="21" t="s">
        <v>38</v>
      </c>
    </row>
    <row r="3" spans="1:11" s="17" customFormat="1" ht="18.75" customHeight="1">
      <c r="A3" s="317"/>
      <c r="B3" s="318"/>
      <c r="C3" s="323" t="s">
        <v>0</v>
      </c>
      <c r="D3" s="324"/>
      <c r="E3" s="323" t="s">
        <v>0</v>
      </c>
      <c r="F3" s="324"/>
      <c r="G3" s="333" t="s">
        <v>9</v>
      </c>
      <c r="H3" s="334"/>
      <c r="I3" s="323" t="s">
        <v>0</v>
      </c>
      <c r="J3" s="324"/>
      <c r="K3" s="22" t="s">
        <v>0</v>
      </c>
    </row>
    <row r="4" spans="1:11" s="18" customFormat="1" ht="20.2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31" t="s">
        <v>11</v>
      </c>
    </row>
    <row r="5" spans="1:11" s="10" customFormat="1" ht="19.5" customHeight="1">
      <c r="A5" s="206">
        <v>1</v>
      </c>
      <c r="B5" s="225" t="s">
        <v>60</v>
      </c>
      <c r="C5" s="292" t="s">
        <v>112</v>
      </c>
      <c r="D5" s="293"/>
      <c r="E5" s="292" t="s">
        <v>112</v>
      </c>
      <c r="F5" s="293"/>
      <c r="G5" s="292" t="s">
        <v>112</v>
      </c>
      <c r="H5" s="293"/>
      <c r="I5" s="292" t="s">
        <v>112</v>
      </c>
      <c r="J5" s="293"/>
      <c r="K5" s="292" t="s">
        <v>117</v>
      </c>
    </row>
    <row r="6" spans="1:11" s="10" customFormat="1" ht="19.5" customHeight="1">
      <c r="A6" s="9">
        <v>2</v>
      </c>
      <c r="B6" s="238" t="s">
        <v>19</v>
      </c>
      <c r="C6" s="85">
        <v>1297.8</v>
      </c>
      <c r="D6" s="86">
        <v>1222.2</v>
      </c>
      <c r="E6" s="95">
        <v>15740</v>
      </c>
      <c r="F6" s="96">
        <v>15140</v>
      </c>
      <c r="G6" s="107">
        <v>5.3436</v>
      </c>
      <c r="H6" s="108">
        <v>5.343</v>
      </c>
      <c r="I6" s="120">
        <v>178.15</v>
      </c>
      <c r="J6" s="121">
        <v>177.95</v>
      </c>
      <c r="K6" s="292" t="s">
        <v>118</v>
      </c>
    </row>
    <row r="7" spans="1:11" s="10" customFormat="1" ht="19.5" customHeight="1">
      <c r="A7" s="9">
        <v>3</v>
      </c>
      <c r="B7" s="208" t="s">
        <v>61</v>
      </c>
      <c r="C7" s="85">
        <v>1306</v>
      </c>
      <c r="D7" s="86">
        <v>1230</v>
      </c>
      <c r="E7" s="97">
        <v>15890</v>
      </c>
      <c r="F7" s="96">
        <v>15290</v>
      </c>
      <c r="G7" s="107">
        <v>5.3759</v>
      </c>
      <c r="H7" s="108">
        <v>5.3753</v>
      </c>
      <c r="I7" s="122">
        <v>178.36</v>
      </c>
      <c r="J7" s="121">
        <v>178.16</v>
      </c>
      <c r="K7" s="131">
        <v>855.86</v>
      </c>
    </row>
    <row r="8" spans="1:11" s="10" customFormat="1" ht="19.5" customHeight="1">
      <c r="A8" s="9">
        <v>4</v>
      </c>
      <c r="B8" s="208" t="s">
        <v>62</v>
      </c>
      <c r="C8" s="87">
        <v>1316.3</v>
      </c>
      <c r="D8" s="88">
        <v>1239.7</v>
      </c>
      <c r="E8" s="98">
        <v>15910</v>
      </c>
      <c r="F8" s="99">
        <v>15310</v>
      </c>
      <c r="G8" s="110">
        <v>5.4459</v>
      </c>
      <c r="H8" s="111">
        <v>5.4453</v>
      </c>
      <c r="I8" s="122">
        <v>178.66</v>
      </c>
      <c r="J8" s="121">
        <v>178.46</v>
      </c>
      <c r="K8" s="131">
        <v>852.14</v>
      </c>
    </row>
    <row r="9" spans="1:11" s="10" customFormat="1" ht="19.5" customHeight="1">
      <c r="A9" s="9">
        <v>5</v>
      </c>
      <c r="B9" s="208" t="s">
        <v>55</v>
      </c>
      <c r="C9" s="87">
        <v>1310.1</v>
      </c>
      <c r="D9" s="88">
        <v>1233.9</v>
      </c>
      <c r="E9" s="98">
        <v>15885</v>
      </c>
      <c r="F9" s="99">
        <v>15285</v>
      </c>
      <c r="G9" s="112">
        <v>5.4026</v>
      </c>
      <c r="H9" s="113">
        <v>5.402</v>
      </c>
      <c r="I9" s="120">
        <v>178.94</v>
      </c>
      <c r="J9" s="121">
        <v>178.74</v>
      </c>
      <c r="K9" s="130">
        <v>855.1</v>
      </c>
    </row>
    <row r="10" spans="1:11" s="10" customFormat="1" ht="19.5" customHeight="1">
      <c r="A10" s="9">
        <v>6</v>
      </c>
      <c r="B10" s="208" t="s">
        <v>58</v>
      </c>
      <c r="C10" s="87">
        <v>1308.1</v>
      </c>
      <c r="D10" s="88">
        <v>1231.9</v>
      </c>
      <c r="E10" s="95">
        <v>15930</v>
      </c>
      <c r="F10" s="96">
        <v>15330</v>
      </c>
      <c r="G10" s="109">
        <v>5.2855</v>
      </c>
      <c r="H10" s="108">
        <v>5.2849</v>
      </c>
      <c r="I10" s="122">
        <v>179.25</v>
      </c>
      <c r="J10" s="121">
        <v>179.05</v>
      </c>
      <c r="K10" s="130">
        <v>856.31</v>
      </c>
    </row>
    <row r="11" spans="1:11" s="10" customFormat="1" ht="19.5" customHeight="1">
      <c r="A11" s="9">
        <v>7</v>
      </c>
      <c r="B11" s="209" t="s">
        <v>59</v>
      </c>
      <c r="C11" s="230"/>
      <c r="D11" s="231"/>
      <c r="E11" s="210"/>
      <c r="F11" s="211"/>
      <c r="G11" s="232"/>
      <c r="H11" s="226"/>
      <c r="I11" s="233"/>
      <c r="J11" s="228"/>
      <c r="K11" s="229"/>
    </row>
    <row r="12" spans="1:11" s="10" customFormat="1" ht="19.5" customHeight="1">
      <c r="A12" s="9">
        <v>8</v>
      </c>
      <c r="B12" s="209" t="s">
        <v>60</v>
      </c>
      <c r="C12" s="230"/>
      <c r="D12" s="231"/>
      <c r="E12" s="210"/>
      <c r="F12" s="211"/>
      <c r="G12" s="234"/>
      <c r="H12" s="235"/>
      <c r="I12" s="233"/>
      <c r="J12" s="228"/>
      <c r="K12" s="236"/>
    </row>
    <row r="13" spans="1:11" s="10" customFormat="1" ht="19.5" customHeight="1">
      <c r="A13" s="9">
        <v>9</v>
      </c>
      <c r="B13" s="238" t="s">
        <v>19</v>
      </c>
      <c r="C13" s="239">
        <v>1285.4</v>
      </c>
      <c r="D13" s="240">
        <v>1210.6</v>
      </c>
      <c r="E13" s="241">
        <v>15900</v>
      </c>
      <c r="F13" s="242">
        <v>15300</v>
      </c>
      <c r="G13" s="243">
        <v>5.2967</v>
      </c>
      <c r="H13" s="244">
        <v>5.2961</v>
      </c>
      <c r="I13" s="245">
        <v>180.09</v>
      </c>
      <c r="J13" s="246">
        <v>179.89</v>
      </c>
      <c r="K13" s="247">
        <v>846.38</v>
      </c>
    </row>
    <row r="14" spans="1:11" s="10" customFormat="1" ht="19.5" customHeight="1">
      <c r="A14" s="9">
        <v>10</v>
      </c>
      <c r="B14" s="208" t="s">
        <v>61</v>
      </c>
      <c r="C14" s="87">
        <v>1276.1</v>
      </c>
      <c r="D14" s="88">
        <v>1201.9</v>
      </c>
      <c r="E14" s="98">
        <v>15885</v>
      </c>
      <c r="F14" s="99">
        <v>15285</v>
      </c>
      <c r="G14" s="110">
        <v>5.2395</v>
      </c>
      <c r="H14" s="111">
        <v>5.2389</v>
      </c>
      <c r="I14" s="122">
        <v>180.38</v>
      </c>
      <c r="J14" s="121">
        <v>180.18</v>
      </c>
      <c r="K14" s="131">
        <v>837.19</v>
      </c>
    </row>
    <row r="15" spans="1:11" s="10" customFormat="1" ht="19.5" customHeight="1">
      <c r="A15" s="9">
        <v>11</v>
      </c>
      <c r="B15" s="208" t="s">
        <v>62</v>
      </c>
      <c r="C15" s="87">
        <v>1276.1</v>
      </c>
      <c r="D15" s="88">
        <v>1201.9</v>
      </c>
      <c r="E15" s="98">
        <v>15870</v>
      </c>
      <c r="F15" s="99">
        <v>15270</v>
      </c>
      <c r="G15" s="110">
        <v>5.202</v>
      </c>
      <c r="H15" s="111">
        <v>5.2014</v>
      </c>
      <c r="I15" s="122">
        <v>180.67</v>
      </c>
      <c r="J15" s="121">
        <v>180.47</v>
      </c>
      <c r="K15" s="131">
        <v>833.73</v>
      </c>
    </row>
    <row r="16" spans="1:11" s="10" customFormat="1" ht="19.5" customHeight="1">
      <c r="A16" s="9">
        <v>12</v>
      </c>
      <c r="B16" s="208" t="s">
        <v>55</v>
      </c>
      <c r="C16" s="87">
        <v>1276.1</v>
      </c>
      <c r="D16" s="88">
        <v>1201.9</v>
      </c>
      <c r="E16" s="98">
        <v>15780</v>
      </c>
      <c r="F16" s="99">
        <v>15180</v>
      </c>
      <c r="G16" s="112">
        <v>5.14</v>
      </c>
      <c r="H16" s="113">
        <v>5.1394</v>
      </c>
      <c r="I16" s="120">
        <v>180.97</v>
      </c>
      <c r="J16" s="121">
        <v>180.77</v>
      </c>
      <c r="K16" s="130">
        <v>825.67</v>
      </c>
    </row>
    <row r="17" spans="1:11" s="10" customFormat="1" ht="19.5" customHeight="1">
      <c r="A17" s="9">
        <v>13</v>
      </c>
      <c r="B17" s="208" t="s">
        <v>58</v>
      </c>
      <c r="C17" s="87">
        <v>1273</v>
      </c>
      <c r="D17" s="88">
        <v>1199</v>
      </c>
      <c r="E17" s="98">
        <v>15500</v>
      </c>
      <c r="F17" s="99">
        <v>14900</v>
      </c>
      <c r="G17" s="110">
        <v>5.1146</v>
      </c>
      <c r="H17" s="111">
        <v>5.114</v>
      </c>
      <c r="I17" s="122">
        <v>181.27</v>
      </c>
      <c r="J17" s="121">
        <v>181.07</v>
      </c>
      <c r="K17" s="131">
        <v>822.32</v>
      </c>
    </row>
    <row r="18" spans="1:11" s="10" customFormat="1" ht="19.5" customHeight="1">
      <c r="A18" s="9">
        <v>14</v>
      </c>
      <c r="B18" s="209" t="s">
        <v>59</v>
      </c>
      <c r="C18" s="230"/>
      <c r="D18" s="231"/>
      <c r="E18" s="210"/>
      <c r="F18" s="211"/>
      <c r="G18" s="232"/>
      <c r="H18" s="226"/>
      <c r="I18" s="233"/>
      <c r="J18" s="228"/>
      <c r="K18" s="229"/>
    </row>
    <row r="19" spans="1:11" s="10" customFormat="1" ht="19.5" customHeight="1">
      <c r="A19" s="9">
        <v>15</v>
      </c>
      <c r="B19" s="209" t="s">
        <v>60</v>
      </c>
      <c r="C19" s="230"/>
      <c r="D19" s="231"/>
      <c r="E19" s="210"/>
      <c r="F19" s="211"/>
      <c r="G19" s="234"/>
      <c r="H19" s="235"/>
      <c r="I19" s="233"/>
      <c r="J19" s="228"/>
      <c r="K19" s="236"/>
    </row>
    <row r="20" spans="1:11" s="10" customFormat="1" ht="19.5" customHeight="1">
      <c r="A20" s="9">
        <v>16</v>
      </c>
      <c r="B20" s="208" t="s">
        <v>19</v>
      </c>
      <c r="C20" s="87">
        <v>1273</v>
      </c>
      <c r="D20" s="88">
        <v>1199</v>
      </c>
      <c r="E20" s="98">
        <v>15375</v>
      </c>
      <c r="F20" s="99">
        <v>14775</v>
      </c>
      <c r="G20" s="112">
        <v>5.1115</v>
      </c>
      <c r="H20" s="113">
        <v>5.1109</v>
      </c>
      <c r="I20" s="120">
        <v>182.2</v>
      </c>
      <c r="J20" s="121">
        <v>182</v>
      </c>
      <c r="K20" s="130">
        <v>824.33</v>
      </c>
    </row>
    <row r="21" spans="1:11" s="10" customFormat="1" ht="19.5" customHeight="1">
      <c r="A21" s="9">
        <v>17</v>
      </c>
      <c r="B21" s="208" t="s">
        <v>61</v>
      </c>
      <c r="C21" s="87">
        <v>1274.1</v>
      </c>
      <c r="D21" s="88">
        <v>1199.9</v>
      </c>
      <c r="E21" s="98">
        <v>15400</v>
      </c>
      <c r="F21" s="99">
        <v>14800</v>
      </c>
      <c r="G21" s="110">
        <v>5.1203</v>
      </c>
      <c r="H21" s="111">
        <v>5.1197</v>
      </c>
      <c r="I21" s="122">
        <v>182.49</v>
      </c>
      <c r="J21" s="121">
        <v>182.29</v>
      </c>
      <c r="K21" s="131">
        <v>821.59</v>
      </c>
    </row>
    <row r="22" spans="1:11" s="10" customFormat="1" ht="19.5" customHeight="1">
      <c r="A22" s="9">
        <v>18</v>
      </c>
      <c r="B22" s="208" t="s">
        <v>62</v>
      </c>
      <c r="C22" s="87">
        <v>1273</v>
      </c>
      <c r="D22" s="88">
        <v>1199</v>
      </c>
      <c r="E22" s="98">
        <v>15475</v>
      </c>
      <c r="F22" s="99">
        <v>14875</v>
      </c>
      <c r="G22" s="110">
        <v>5.0909</v>
      </c>
      <c r="H22" s="111">
        <v>5.0903</v>
      </c>
      <c r="I22" s="122">
        <v>182.81</v>
      </c>
      <c r="J22" s="121">
        <v>182.61</v>
      </c>
      <c r="K22" s="131">
        <v>820.89</v>
      </c>
    </row>
    <row r="23" spans="1:11" s="10" customFormat="1" ht="19.5" customHeight="1">
      <c r="A23" s="9">
        <v>19</v>
      </c>
      <c r="B23" s="208" t="s">
        <v>55</v>
      </c>
      <c r="C23" s="87">
        <v>1271</v>
      </c>
      <c r="D23" s="88">
        <v>1197</v>
      </c>
      <c r="E23" s="98">
        <v>15425</v>
      </c>
      <c r="F23" s="99">
        <v>14825</v>
      </c>
      <c r="G23" s="112">
        <v>5.2144</v>
      </c>
      <c r="H23" s="113">
        <v>5.2138</v>
      </c>
      <c r="I23" s="120">
        <v>183.11</v>
      </c>
      <c r="J23" s="121">
        <v>182.91</v>
      </c>
      <c r="K23" s="130">
        <v>812.45</v>
      </c>
    </row>
    <row r="24" spans="1:11" s="10" customFormat="1" ht="19.5" customHeight="1">
      <c r="A24" s="9">
        <v>20</v>
      </c>
      <c r="B24" s="208" t="s">
        <v>58</v>
      </c>
      <c r="C24" s="87">
        <v>1266.9</v>
      </c>
      <c r="D24" s="88">
        <v>1193.1</v>
      </c>
      <c r="E24" s="95">
        <v>15390</v>
      </c>
      <c r="F24" s="96">
        <v>14790</v>
      </c>
      <c r="G24" s="109">
        <v>5.1986</v>
      </c>
      <c r="H24" s="108">
        <v>5.198</v>
      </c>
      <c r="I24" s="122">
        <v>183.45</v>
      </c>
      <c r="J24" s="121">
        <v>183.25</v>
      </c>
      <c r="K24" s="130">
        <v>828.74</v>
      </c>
    </row>
    <row r="25" spans="1:11" s="10" customFormat="1" ht="19.5" customHeight="1">
      <c r="A25" s="9">
        <v>21</v>
      </c>
      <c r="B25" s="209" t="s">
        <v>59</v>
      </c>
      <c r="C25" s="232"/>
      <c r="D25" s="231"/>
      <c r="E25" s="210"/>
      <c r="F25" s="211"/>
      <c r="G25" s="232"/>
      <c r="H25" s="226"/>
      <c r="I25" s="227"/>
      <c r="J25" s="228"/>
      <c r="K25" s="229"/>
    </row>
    <row r="26" spans="1:11" s="10" customFormat="1" ht="19.5" customHeight="1">
      <c r="A26" s="9">
        <v>22</v>
      </c>
      <c r="B26" s="209" t="s">
        <v>60</v>
      </c>
      <c r="C26" s="234"/>
      <c r="D26" s="235"/>
      <c r="E26" s="292" t="s">
        <v>113</v>
      </c>
      <c r="F26" s="293"/>
      <c r="G26" s="234"/>
      <c r="H26" s="235"/>
      <c r="I26" s="227"/>
      <c r="J26" s="228"/>
      <c r="K26" s="236"/>
    </row>
    <row r="27" spans="1:11" s="10" customFormat="1" ht="19.5" customHeight="1">
      <c r="A27" s="9">
        <v>23</v>
      </c>
      <c r="B27" s="208" t="s">
        <v>19</v>
      </c>
      <c r="C27" s="252" t="s">
        <v>106</v>
      </c>
      <c r="D27" s="253"/>
      <c r="E27" s="305" t="s">
        <v>123</v>
      </c>
      <c r="F27" s="293"/>
      <c r="G27" s="112">
        <v>5.1922</v>
      </c>
      <c r="H27" s="113">
        <v>5.1916</v>
      </c>
      <c r="I27" s="120">
        <v>184.37</v>
      </c>
      <c r="J27" s="121">
        <v>184.17</v>
      </c>
      <c r="K27" s="130">
        <v>821.02</v>
      </c>
    </row>
    <row r="28" spans="1:11" s="10" customFormat="1" ht="19.5" customHeight="1">
      <c r="A28" s="9">
        <v>24</v>
      </c>
      <c r="B28" s="208" t="s">
        <v>61</v>
      </c>
      <c r="C28" s="252" t="s">
        <v>106</v>
      </c>
      <c r="D28" s="253"/>
      <c r="E28" s="98">
        <v>15370</v>
      </c>
      <c r="F28" s="99">
        <v>14770</v>
      </c>
      <c r="G28" s="112">
        <v>5.1696</v>
      </c>
      <c r="H28" s="113">
        <v>5.169</v>
      </c>
      <c r="I28" s="122">
        <v>184.69</v>
      </c>
      <c r="J28" s="121">
        <v>184.49</v>
      </c>
      <c r="K28" s="131">
        <v>814.11</v>
      </c>
    </row>
    <row r="29" spans="1:11" s="10" customFormat="1" ht="19.5" customHeight="1">
      <c r="A29" s="9">
        <v>25</v>
      </c>
      <c r="B29" s="208" t="s">
        <v>62</v>
      </c>
      <c r="C29" s="87">
        <v>1268.9</v>
      </c>
      <c r="D29" s="88">
        <v>1195.1</v>
      </c>
      <c r="E29" s="98">
        <v>15230</v>
      </c>
      <c r="F29" s="99">
        <v>14630</v>
      </c>
      <c r="G29" s="110">
        <v>5.1042</v>
      </c>
      <c r="H29" s="111">
        <v>5.1036</v>
      </c>
      <c r="I29" s="122">
        <v>185.03</v>
      </c>
      <c r="J29" s="121">
        <v>184.83</v>
      </c>
      <c r="K29" s="131">
        <v>805.45</v>
      </c>
    </row>
    <row r="30" spans="1:11" s="10" customFormat="1" ht="19.5" customHeight="1">
      <c r="A30" s="9">
        <v>26</v>
      </c>
      <c r="B30" s="208" t="s">
        <v>55</v>
      </c>
      <c r="C30" s="87">
        <v>1267.4</v>
      </c>
      <c r="D30" s="88">
        <v>1193.6</v>
      </c>
      <c r="E30" s="98">
        <v>15250</v>
      </c>
      <c r="F30" s="99">
        <v>14650</v>
      </c>
      <c r="G30" s="109">
        <v>5.0951</v>
      </c>
      <c r="H30" s="108">
        <v>5.0945</v>
      </c>
      <c r="I30" s="120">
        <v>185.32</v>
      </c>
      <c r="J30" s="121">
        <v>185.12</v>
      </c>
      <c r="K30" s="130">
        <v>803.68</v>
      </c>
    </row>
    <row r="31" spans="1:11" s="10" customFormat="1" ht="19.5" customHeight="1">
      <c r="A31" s="9">
        <v>27</v>
      </c>
      <c r="B31" s="208" t="s">
        <v>58</v>
      </c>
      <c r="C31" s="87">
        <v>1263.8</v>
      </c>
      <c r="D31" s="88">
        <v>1190.2</v>
      </c>
      <c r="E31" s="135">
        <v>15250</v>
      </c>
      <c r="F31" s="99">
        <v>14650</v>
      </c>
      <c r="G31" s="109">
        <v>5.0767</v>
      </c>
      <c r="H31" s="108">
        <v>5.0761</v>
      </c>
      <c r="I31" s="122">
        <v>185.61</v>
      </c>
      <c r="J31" s="121">
        <v>185.41</v>
      </c>
      <c r="K31" s="131">
        <v>802.58</v>
      </c>
    </row>
    <row r="32" spans="1:11" s="10" customFormat="1" ht="19.5" customHeight="1">
      <c r="A32" s="9">
        <v>28</v>
      </c>
      <c r="B32" s="209" t="s">
        <v>59</v>
      </c>
      <c r="C32" s="230"/>
      <c r="D32" s="231"/>
      <c r="E32" s="210"/>
      <c r="F32" s="211"/>
      <c r="G32" s="232"/>
      <c r="H32" s="226"/>
      <c r="I32" s="233"/>
      <c r="J32" s="228"/>
      <c r="K32" s="236"/>
    </row>
    <row r="33" spans="1:11" s="10" customFormat="1" ht="19.5" customHeight="1">
      <c r="A33" s="9">
        <v>29</v>
      </c>
      <c r="B33" s="209" t="s">
        <v>60</v>
      </c>
      <c r="C33" s="230"/>
      <c r="D33" s="231"/>
      <c r="E33" s="210"/>
      <c r="F33" s="211"/>
      <c r="G33" s="232"/>
      <c r="H33" s="226"/>
      <c r="I33" s="233"/>
      <c r="J33" s="228"/>
      <c r="K33" s="236"/>
    </row>
    <row r="34" spans="1:11" s="10" customFormat="1" ht="19.5" customHeight="1">
      <c r="A34" s="9">
        <v>30</v>
      </c>
      <c r="B34" s="208" t="s">
        <v>19</v>
      </c>
      <c r="C34" s="87">
        <v>1264.8</v>
      </c>
      <c r="D34" s="88">
        <v>1191.2</v>
      </c>
      <c r="E34" s="98">
        <v>15275</v>
      </c>
      <c r="F34" s="99">
        <v>14675</v>
      </c>
      <c r="G34" s="109">
        <v>5.0959</v>
      </c>
      <c r="H34" s="108">
        <v>5.0953</v>
      </c>
      <c r="I34" s="120">
        <v>186.56</v>
      </c>
      <c r="J34" s="121">
        <v>186.36</v>
      </c>
      <c r="K34" s="131">
        <v>803.14</v>
      </c>
    </row>
    <row r="35" spans="1:11" s="10" customFormat="1" ht="19.5" customHeight="1" thickBot="1">
      <c r="A35" s="9">
        <v>31</v>
      </c>
      <c r="B35" s="208" t="s">
        <v>61</v>
      </c>
      <c r="C35" s="87">
        <v>1267.9</v>
      </c>
      <c r="D35" s="88">
        <v>1194.1</v>
      </c>
      <c r="E35" s="98">
        <v>15280</v>
      </c>
      <c r="F35" s="99">
        <v>14680</v>
      </c>
      <c r="G35" s="109">
        <v>5.0993</v>
      </c>
      <c r="H35" s="108">
        <v>5.0987</v>
      </c>
      <c r="I35" s="207">
        <v>187</v>
      </c>
      <c r="J35" s="123">
        <v>186.8</v>
      </c>
      <c r="K35" s="131">
        <v>810.37</v>
      </c>
    </row>
    <row r="36" spans="1:11" ht="19.5" customHeight="1">
      <c r="A36" s="327" t="s">
        <v>5</v>
      </c>
      <c r="B36" s="328"/>
      <c r="C36" s="89">
        <f>MAX(C5:C35)</f>
        <v>1316.3</v>
      </c>
      <c r="D36" s="90">
        <f aca="true" t="shared" si="0" ref="D36:K36">MAX(D5:D35)</f>
        <v>1239.7</v>
      </c>
      <c r="E36" s="101">
        <f t="shared" si="0"/>
        <v>15930</v>
      </c>
      <c r="F36" s="102">
        <f t="shared" si="0"/>
        <v>15330</v>
      </c>
      <c r="G36" s="114">
        <f t="shared" si="0"/>
        <v>5.4459</v>
      </c>
      <c r="H36" s="115">
        <f t="shared" si="0"/>
        <v>5.4453</v>
      </c>
      <c r="I36" s="124">
        <f t="shared" si="0"/>
        <v>187</v>
      </c>
      <c r="J36" s="125">
        <f t="shared" si="0"/>
        <v>186.8</v>
      </c>
      <c r="K36" s="132">
        <f t="shared" si="0"/>
        <v>856.31</v>
      </c>
    </row>
    <row r="37" spans="1:11" ht="19.5" customHeight="1">
      <c r="A37" s="329" t="s">
        <v>6</v>
      </c>
      <c r="B37" s="330"/>
      <c r="C37" s="91">
        <f>MIN(C5:C35)</f>
        <v>1263.8</v>
      </c>
      <c r="D37" s="92">
        <f aca="true" t="shared" si="1" ref="D37:K37">MIN(D5:D35)</f>
        <v>1190.2</v>
      </c>
      <c r="E37" s="103">
        <f t="shared" si="1"/>
        <v>15230</v>
      </c>
      <c r="F37" s="104">
        <f t="shared" si="1"/>
        <v>14630</v>
      </c>
      <c r="G37" s="116">
        <f t="shared" si="1"/>
        <v>5.0767</v>
      </c>
      <c r="H37" s="117">
        <f t="shared" si="1"/>
        <v>5.0761</v>
      </c>
      <c r="I37" s="126">
        <f t="shared" si="1"/>
        <v>178.15</v>
      </c>
      <c r="J37" s="127">
        <f t="shared" si="1"/>
        <v>177.95</v>
      </c>
      <c r="K37" s="133">
        <f t="shared" si="1"/>
        <v>802.58</v>
      </c>
    </row>
    <row r="38" spans="1:11" ht="19.5" customHeight="1" thickBot="1">
      <c r="A38" s="325" t="s">
        <v>7</v>
      </c>
      <c r="B38" s="326"/>
      <c r="C38" s="93">
        <f>AVERAGE(C5:C35)</f>
        <v>1280.7900000000004</v>
      </c>
      <c r="D38" s="94">
        <f aca="true" t="shared" si="2" ref="D38:J38">AVERAGE(D5:D35)</f>
        <v>1206.2599999999998</v>
      </c>
      <c r="E38" s="105">
        <f t="shared" si="2"/>
        <v>15571.904761904761</v>
      </c>
      <c r="F38" s="106">
        <f t="shared" si="2"/>
        <v>14971.904761904761</v>
      </c>
      <c r="G38" s="118">
        <f t="shared" si="2"/>
        <v>5.200681818181819</v>
      </c>
      <c r="H38" s="119">
        <f t="shared" si="2"/>
        <v>5.200081818181817</v>
      </c>
      <c r="I38" s="128">
        <f>AVERAGE(I5:I35)</f>
        <v>182.2445454545455</v>
      </c>
      <c r="J38" s="129">
        <f t="shared" si="2"/>
        <v>182.04454545454544</v>
      </c>
      <c r="K38" s="134">
        <f>AVERAGE(K5:K35)</f>
        <v>826.3357142857143</v>
      </c>
    </row>
    <row r="39" spans="1:11" ht="19.5" customHeight="1">
      <c r="A39" s="10"/>
      <c r="B39" s="280"/>
      <c r="C39" s="19" t="s">
        <v>8</v>
      </c>
      <c r="D39" s="14"/>
      <c r="E39" s="14"/>
      <c r="F39" s="14"/>
      <c r="G39" s="15"/>
      <c r="H39" s="16"/>
      <c r="I39" s="10"/>
      <c r="J39" s="10"/>
      <c r="K39" s="10"/>
    </row>
  </sheetData>
  <sheetProtection/>
  <mergeCells count="13">
    <mergeCell ref="A38:B38"/>
    <mergeCell ref="A36:B36"/>
    <mergeCell ref="A37:B37"/>
    <mergeCell ref="G2:H2"/>
    <mergeCell ref="E3:F3"/>
    <mergeCell ref="G3:H3"/>
    <mergeCell ref="E2:F2"/>
    <mergeCell ref="A1:B1"/>
    <mergeCell ref="A2:B3"/>
    <mergeCell ref="C2:D2"/>
    <mergeCell ref="I2:J2"/>
    <mergeCell ref="I3:J3"/>
    <mergeCell ref="C3:D3"/>
  </mergeCells>
  <printOptions/>
  <pageMargins left="0.7086614173228347" right="0.15748031496062992" top="0.3937007874015748" bottom="0.1968503937007874" header="0.35433070866141736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pane xSplit="2" ySplit="4" topLeftCell="C5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B1"/>
    </sheetView>
  </sheetViews>
  <sheetFormatPr defaultColWidth="9" defaultRowHeight="14.25"/>
  <cols>
    <col min="1" max="1" width="3.09765625" style="1" customWidth="1"/>
    <col min="2" max="2" width="3.09765625" style="281" customWidth="1"/>
    <col min="3" max="3" width="9.3984375" style="3" customWidth="1"/>
    <col min="4" max="4" width="10.09765625" style="3" customWidth="1"/>
    <col min="5" max="6" width="9.09765625" style="3" customWidth="1"/>
    <col min="7" max="7" width="9.09765625" style="4" customWidth="1"/>
    <col min="8" max="8" width="9.09765625" style="5" customWidth="1"/>
    <col min="9" max="10" width="9.09765625" style="1" customWidth="1"/>
    <col min="11" max="11" width="15.09765625" style="1" customWidth="1"/>
    <col min="12" max="16384" width="9" style="1" customWidth="1"/>
  </cols>
  <sheetData>
    <row r="1" spans="1:11" s="12" customFormat="1" ht="17.25" customHeight="1" thickBot="1">
      <c r="A1" s="313">
        <v>2023</v>
      </c>
      <c r="B1" s="314"/>
      <c r="C1" s="20" t="s">
        <v>10</v>
      </c>
      <c r="D1" s="3"/>
      <c r="E1" s="3"/>
      <c r="F1" s="3"/>
      <c r="G1" s="5"/>
      <c r="H1" s="5"/>
      <c r="K1" s="43" t="s">
        <v>23</v>
      </c>
    </row>
    <row r="2" spans="1:11" s="17" customFormat="1" ht="54.75" customHeight="1" thickBot="1">
      <c r="A2" s="315" t="s">
        <v>39</v>
      </c>
      <c r="B2" s="316"/>
      <c r="C2" s="319" t="s">
        <v>57</v>
      </c>
      <c r="D2" s="320"/>
      <c r="E2" s="321" t="s">
        <v>56</v>
      </c>
      <c r="F2" s="322"/>
      <c r="G2" s="331" t="s">
        <v>24</v>
      </c>
      <c r="H2" s="332"/>
      <c r="I2" s="321" t="s">
        <v>51</v>
      </c>
      <c r="J2" s="322"/>
      <c r="K2" s="21" t="s">
        <v>38</v>
      </c>
    </row>
    <row r="3" spans="1:11" s="17" customFormat="1" ht="18.75" customHeight="1">
      <c r="A3" s="317"/>
      <c r="B3" s="318"/>
      <c r="C3" s="323" t="s">
        <v>0</v>
      </c>
      <c r="D3" s="324"/>
      <c r="E3" s="323" t="s">
        <v>0</v>
      </c>
      <c r="F3" s="324"/>
      <c r="G3" s="333" t="s">
        <v>9</v>
      </c>
      <c r="H3" s="334"/>
      <c r="I3" s="323" t="s">
        <v>0</v>
      </c>
      <c r="J3" s="324"/>
      <c r="K3" s="64" t="s">
        <v>0</v>
      </c>
    </row>
    <row r="4" spans="1:11" s="18" customFormat="1" ht="20.2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31" t="s">
        <v>11</v>
      </c>
    </row>
    <row r="5" spans="1:11" s="10" customFormat="1" ht="19.5" customHeight="1">
      <c r="A5" s="9">
        <v>1</v>
      </c>
      <c r="B5" s="209" t="s">
        <v>60</v>
      </c>
      <c r="C5" s="230"/>
      <c r="D5" s="231"/>
      <c r="E5" s="210"/>
      <c r="F5" s="211"/>
      <c r="G5" s="232"/>
      <c r="H5" s="226"/>
      <c r="I5" s="233"/>
      <c r="J5" s="228"/>
      <c r="K5" s="236"/>
    </row>
    <row r="6" spans="1:11" s="10" customFormat="1" ht="19.5" customHeight="1">
      <c r="A6" s="9">
        <v>2</v>
      </c>
      <c r="B6" s="208" t="s">
        <v>19</v>
      </c>
      <c r="C6" s="297" t="s">
        <v>129</v>
      </c>
      <c r="D6" s="251"/>
      <c r="E6" s="95">
        <v>15800</v>
      </c>
      <c r="F6" s="96">
        <v>15200</v>
      </c>
      <c r="G6" s="109">
        <v>5.0679</v>
      </c>
      <c r="H6" s="143">
        <v>5.0673</v>
      </c>
      <c r="I6" s="109">
        <v>350.05</v>
      </c>
      <c r="J6" s="143">
        <v>349.05</v>
      </c>
      <c r="K6" s="131">
        <v>895.6</v>
      </c>
    </row>
    <row r="7" spans="1:11" s="10" customFormat="1" ht="19.5" customHeight="1">
      <c r="A7" s="9">
        <v>3</v>
      </c>
      <c r="B7" s="208" t="s">
        <v>61</v>
      </c>
      <c r="C7" s="297" t="s">
        <v>130</v>
      </c>
      <c r="D7" s="251"/>
      <c r="E7" s="98">
        <v>15850</v>
      </c>
      <c r="F7" s="99">
        <v>15250</v>
      </c>
      <c r="G7" s="112">
        <v>5.11</v>
      </c>
      <c r="H7" s="113">
        <v>5.1094</v>
      </c>
      <c r="I7" s="122">
        <v>350.05</v>
      </c>
      <c r="J7" s="121">
        <v>349.05</v>
      </c>
      <c r="K7" s="131">
        <v>902.26</v>
      </c>
    </row>
    <row r="8" spans="1:11" s="10" customFormat="1" ht="19.5" customHeight="1">
      <c r="A8" s="9">
        <v>4</v>
      </c>
      <c r="B8" s="208" t="s">
        <v>62</v>
      </c>
      <c r="C8" s="87">
        <v>1403.3</v>
      </c>
      <c r="D8" s="88">
        <v>1321.7</v>
      </c>
      <c r="E8" s="98">
        <v>15900</v>
      </c>
      <c r="F8" s="99">
        <v>15300</v>
      </c>
      <c r="G8" s="110">
        <v>5.1526</v>
      </c>
      <c r="H8" s="111">
        <v>5.152</v>
      </c>
      <c r="I8" s="122">
        <v>350</v>
      </c>
      <c r="J8" s="121">
        <v>349</v>
      </c>
      <c r="K8" s="131">
        <v>914.3</v>
      </c>
    </row>
    <row r="9" spans="1:11" s="10" customFormat="1" ht="18" customHeight="1">
      <c r="A9" s="9">
        <v>5</v>
      </c>
      <c r="B9" s="208" t="s">
        <v>55</v>
      </c>
      <c r="C9" s="87">
        <v>1392.5</v>
      </c>
      <c r="D9" s="88">
        <v>1311.5</v>
      </c>
      <c r="E9" s="98">
        <v>15880</v>
      </c>
      <c r="F9" s="99">
        <v>15280</v>
      </c>
      <c r="G9" s="109">
        <v>5.1713</v>
      </c>
      <c r="H9" s="108">
        <v>5.1707</v>
      </c>
      <c r="I9" s="120">
        <v>350</v>
      </c>
      <c r="J9" s="121">
        <v>349</v>
      </c>
      <c r="K9" s="130">
        <v>913.26</v>
      </c>
    </row>
    <row r="10" spans="1:11" s="10" customFormat="1" ht="18" customHeight="1">
      <c r="A10" s="9">
        <v>6</v>
      </c>
      <c r="B10" s="208" t="s">
        <v>58</v>
      </c>
      <c r="C10" s="87">
        <v>1385.3</v>
      </c>
      <c r="D10" s="88">
        <v>1304.7</v>
      </c>
      <c r="E10" s="135">
        <v>15915</v>
      </c>
      <c r="F10" s="99">
        <v>15315</v>
      </c>
      <c r="G10" s="109">
        <v>5.1918</v>
      </c>
      <c r="H10" s="108">
        <v>5.1912</v>
      </c>
      <c r="I10" s="120">
        <v>350.1</v>
      </c>
      <c r="J10" s="121">
        <v>349.1</v>
      </c>
      <c r="K10" s="131">
        <v>917.34</v>
      </c>
    </row>
    <row r="11" spans="1:11" s="10" customFormat="1" ht="19.5" customHeight="1">
      <c r="A11" s="9">
        <v>7</v>
      </c>
      <c r="B11" s="209" t="s">
        <v>59</v>
      </c>
      <c r="C11" s="230"/>
      <c r="D11" s="231"/>
      <c r="E11" s="210"/>
      <c r="F11" s="211"/>
      <c r="G11" s="233"/>
      <c r="H11" s="228"/>
      <c r="I11" s="233"/>
      <c r="J11" s="228"/>
      <c r="K11" s="236"/>
    </row>
    <row r="12" spans="1:11" s="10" customFormat="1" ht="19.5" customHeight="1">
      <c r="A12" s="9">
        <v>8</v>
      </c>
      <c r="B12" s="209" t="s">
        <v>60</v>
      </c>
      <c r="C12" s="230"/>
      <c r="D12" s="231"/>
      <c r="E12" s="210"/>
      <c r="F12" s="211"/>
      <c r="G12" s="232"/>
      <c r="H12" s="226"/>
      <c r="I12" s="233"/>
      <c r="J12" s="228"/>
      <c r="K12" s="236"/>
    </row>
    <row r="13" spans="1:11" s="10" customFormat="1" ht="19.5" customHeight="1">
      <c r="A13" s="9">
        <v>9</v>
      </c>
      <c r="B13" s="254" t="s">
        <v>19</v>
      </c>
      <c r="C13" s="252" t="s">
        <v>111</v>
      </c>
      <c r="D13" s="253"/>
      <c r="E13" s="98">
        <v>15930</v>
      </c>
      <c r="F13" s="99">
        <v>15530</v>
      </c>
      <c r="G13" s="109">
        <v>5.1666</v>
      </c>
      <c r="H13" s="108">
        <v>5.166</v>
      </c>
      <c r="I13" s="120">
        <v>350.1</v>
      </c>
      <c r="J13" s="120">
        <v>349.1</v>
      </c>
      <c r="K13" s="273" t="s">
        <v>98</v>
      </c>
    </row>
    <row r="14" spans="1:11" s="10" customFormat="1" ht="19.5" customHeight="1">
      <c r="A14" s="9">
        <v>10</v>
      </c>
      <c r="B14" s="208" t="s">
        <v>61</v>
      </c>
      <c r="C14" s="87">
        <v>1383.2</v>
      </c>
      <c r="D14" s="88">
        <v>1302.8</v>
      </c>
      <c r="E14" s="98">
        <v>15950</v>
      </c>
      <c r="F14" s="99">
        <v>15350</v>
      </c>
      <c r="G14" s="112">
        <v>5.0862</v>
      </c>
      <c r="H14" s="113">
        <v>5.0856</v>
      </c>
      <c r="I14" s="122">
        <v>350.1</v>
      </c>
      <c r="J14" s="121">
        <v>349.1</v>
      </c>
      <c r="K14" s="131">
        <v>919.42</v>
      </c>
    </row>
    <row r="15" spans="1:11" s="10" customFormat="1" ht="19.5" customHeight="1">
      <c r="A15" s="9">
        <v>11</v>
      </c>
      <c r="B15" s="208" t="s">
        <v>62</v>
      </c>
      <c r="C15" s="87">
        <v>1378.1</v>
      </c>
      <c r="D15" s="88">
        <v>1297.9</v>
      </c>
      <c r="E15" s="98">
        <v>16000</v>
      </c>
      <c r="F15" s="99">
        <v>15400</v>
      </c>
      <c r="G15" s="112">
        <v>5.0496</v>
      </c>
      <c r="H15" s="113">
        <v>5.049</v>
      </c>
      <c r="I15" s="122">
        <v>350.1</v>
      </c>
      <c r="J15" s="121">
        <v>349.1</v>
      </c>
      <c r="K15" s="131">
        <v>927.07</v>
      </c>
    </row>
    <row r="16" spans="1:11" s="10" customFormat="1" ht="19.5" customHeight="1">
      <c r="A16" s="9">
        <v>12</v>
      </c>
      <c r="B16" s="208" t="s">
        <v>55</v>
      </c>
      <c r="C16" s="87">
        <v>1377.1</v>
      </c>
      <c r="D16" s="88">
        <v>1296.9</v>
      </c>
      <c r="E16" s="98">
        <v>15990</v>
      </c>
      <c r="F16" s="99">
        <v>15390</v>
      </c>
      <c r="G16" s="255" t="s">
        <v>77</v>
      </c>
      <c r="H16" s="249"/>
      <c r="I16" s="120">
        <v>349.95</v>
      </c>
      <c r="J16" s="121">
        <v>348.95</v>
      </c>
      <c r="K16" s="130">
        <v>924.81</v>
      </c>
    </row>
    <row r="17" spans="1:11" s="10" customFormat="1" ht="19.5" customHeight="1">
      <c r="A17" s="9">
        <v>13</v>
      </c>
      <c r="B17" s="208" t="s">
        <v>58</v>
      </c>
      <c r="C17" s="87">
        <v>1387.4</v>
      </c>
      <c r="D17" s="88">
        <v>1306.6</v>
      </c>
      <c r="E17" s="135">
        <v>16015</v>
      </c>
      <c r="F17" s="99">
        <v>15415</v>
      </c>
      <c r="G17" s="109">
        <v>5.0625</v>
      </c>
      <c r="H17" s="108">
        <v>5.0619</v>
      </c>
      <c r="I17" s="255" t="s">
        <v>85</v>
      </c>
      <c r="J17" s="249"/>
      <c r="K17" s="131">
        <v>933.45</v>
      </c>
    </row>
    <row r="18" spans="1:11" s="10" customFormat="1" ht="19.5" customHeight="1">
      <c r="A18" s="9">
        <v>14</v>
      </c>
      <c r="B18" s="209" t="s">
        <v>59</v>
      </c>
      <c r="C18" s="230"/>
      <c r="D18" s="231"/>
      <c r="E18" s="210"/>
      <c r="F18" s="211"/>
      <c r="G18" s="232"/>
      <c r="H18" s="226"/>
      <c r="I18" s="233"/>
      <c r="J18" s="228"/>
      <c r="K18" s="236"/>
    </row>
    <row r="19" spans="1:11" s="10" customFormat="1" ht="19.5" customHeight="1">
      <c r="A19" s="9">
        <v>15</v>
      </c>
      <c r="B19" s="209" t="s">
        <v>60</v>
      </c>
      <c r="C19" s="230"/>
      <c r="D19" s="231"/>
      <c r="E19" s="210"/>
      <c r="F19" s="211"/>
      <c r="G19" s="232"/>
      <c r="H19" s="226"/>
      <c r="I19" s="233"/>
      <c r="J19" s="228"/>
      <c r="K19" s="236"/>
    </row>
    <row r="20" spans="1:11" s="10" customFormat="1" ht="22.5" customHeight="1">
      <c r="A20" s="9">
        <v>16</v>
      </c>
      <c r="B20" s="208" t="s">
        <v>19</v>
      </c>
      <c r="C20" s="87">
        <v>1390.5</v>
      </c>
      <c r="D20" s="88">
        <v>1309.5</v>
      </c>
      <c r="E20" s="95">
        <v>15985</v>
      </c>
      <c r="F20" s="96">
        <v>15385</v>
      </c>
      <c r="G20" s="109">
        <v>5.0618</v>
      </c>
      <c r="H20" s="143">
        <v>5.0612</v>
      </c>
      <c r="I20" s="256" t="s">
        <v>86</v>
      </c>
      <c r="J20" s="257"/>
      <c r="K20" s="131">
        <v>942.04</v>
      </c>
    </row>
    <row r="21" spans="1:11" s="10" customFormat="1" ht="19.5" customHeight="1">
      <c r="A21" s="9">
        <v>17</v>
      </c>
      <c r="B21" s="208" t="s">
        <v>61</v>
      </c>
      <c r="C21" s="87">
        <v>1388.4</v>
      </c>
      <c r="D21" s="88">
        <v>1307.6</v>
      </c>
      <c r="E21" s="98">
        <v>15990</v>
      </c>
      <c r="F21" s="99">
        <v>15390</v>
      </c>
      <c r="G21" s="112">
        <v>5.0384</v>
      </c>
      <c r="H21" s="113">
        <v>5.0378</v>
      </c>
      <c r="I21" s="122">
        <v>350.1</v>
      </c>
      <c r="J21" s="121">
        <v>349.1</v>
      </c>
      <c r="K21" s="131">
        <v>942.8</v>
      </c>
    </row>
    <row r="22" spans="1:11" s="10" customFormat="1" ht="19.5" customHeight="1">
      <c r="A22" s="9">
        <v>18</v>
      </c>
      <c r="B22" s="208" t="s">
        <v>62</v>
      </c>
      <c r="C22" s="87">
        <v>1394.3</v>
      </c>
      <c r="D22" s="88">
        <v>1313.1</v>
      </c>
      <c r="E22" s="98">
        <v>16010</v>
      </c>
      <c r="F22" s="99">
        <v>15410</v>
      </c>
      <c r="G22" s="110">
        <v>5.0568</v>
      </c>
      <c r="H22" s="111">
        <v>5.0562</v>
      </c>
      <c r="I22" s="122">
        <v>350.1</v>
      </c>
      <c r="J22" s="121">
        <v>349.1</v>
      </c>
      <c r="K22" s="131">
        <v>945.61</v>
      </c>
    </row>
    <row r="23" spans="1:11" s="10" customFormat="1" ht="19.5" customHeight="1">
      <c r="A23" s="9">
        <v>19</v>
      </c>
      <c r="B23" s="208" t="s">
        <v>55</v>
      </c>
      <c r="C23" s="87">
        <v>1393.5</v>
      </c>
      <c r="D23" s="88">
        <v>1312.5</v>
      </c>
      <c r="E23" s="98">
        <v>16050</v>
      </c>
      <c r="F23" s="99">
        <v>15450</v>
      </c>
      <c r="G23" s="109">
        <v>5.054</v>
      </c>
      <c r="H23" s="108">
        <v>5.0534</v>
      </c>
      <c r="I23" s="120">
        <v>349.95</v>
      </c>
      <c r="J23" s="121">
        <v>348.95</v>
      </c>
      <c r="K23" s="130">
        <v>937.21</v>
      </c>
    </row>
    <row r="24" spans="1:11" s="10" customFormat="1" ht="19.5" customHeight="1">
      <c r="A24" s="9">
        <v>20</v>
      </c>
      <c r="B24" s="208" t="s">
        <v>58</v>
      </c>
      <c r="C24" s="87">
        <v>1396.6</v>
      </c>
      <c r="D24" s="88">
        <v>1315.4</v>
      </c>
      <c r="E24" s="135">
        <v>16120</v>
      </c>
      <c r="F24" s="99">
        <v>15520</v>
      </c>
      <c r="G24" s="109">
        <v>5.0528</v>
      </c>
      <c r="H24" s="108">
        <v>5.0522</v>
      </c>
      <c r="I24" s="122">
        <v>349.95</v>
      </c>
      <c r="J24" s="121">
        <v>348.95</v>
      </c>
      <c r="K24" s="131">
        <v>940.46</v>
      </c>
    </row>
    <row r="25" spans="1:11" s="10" customFormat="1" ht="19.5" customHeight="1">
      <c r="A25" s="9">
        <v>21</v>
      </c>
      <c r="B25" s="209" t="s">
        <v>59</v>
      </c>
      <c r="C25" s="230"/>
      <c r="D25" s="231"/>
      <c r="E25" s="210"/>
      <c r="F25" s="211"/>
      <c r="G25" s="232"/>
      <c r="H25" s="226"/>
      <c r="I25" s="233"/>
      <c r="J25" s="228"/>
      <c r="K25" s="236"/>
    </row>
    <row r="26" spans="1:11" s="10" customFormat="1" ht="19.5" customHeight="1">
      <c r="A26" s="9">
        <v>22</v>
      </c>
      <c r="B26" s="209" t="s">
        <v>60</v>
      </c>
      <c r="C26" s="230"/>
      <c r="D26" s="231"/>
      <c r="E26" s="210"/>
      <c r="F26" s="211"/>
      <c r="G26" s="232"/>
      <c r="H26" s="226"/>
      <c r="I26" s="233"/>
      <c r="J26" s="228"/>
      <c r="K26" s="236"/>
    </row>
    <row r="27" spans="1:11" s="10" customFormat="1" ht="19.5" customHeight="1">
      <c r="A27" s="9">
        <v>23</v>
      </c>
      <c r="B27" s="208" t="s">
        <v>19</v>
      </c>
      <c r="C27" s="147">
        <v>1390.5</v>
      </c>
      <c r="D27" s="88">
        <v>1309.5</v>
      </c>
      <c r="E27" s="98">
        <v>16170</v>
      </c>
      <c r="F27" s="99">
        <v>15570</v>
      </c>
      <c r="G27" s="109">
        <v>5.0164</v>
      </c>
      <c r="H27" s="108">
        <v>5.0158</v>
      </c>
      <c r="I27" s="109">
        <v>349.95</v>
      </c>
      <c r="J27" s="143">
        <v>348.95</v>
      </c>
      <c r="K27" s="145">
        <v>942.42</v>
      </c>
    </row>
    <row r="28" spans="1:11" s="10" customFormat="1" ht="19.5" customHeight="1">
      <c r="A28" s="9">
        <v>24</v>
      </c>
      <c r="B28" s="208" t="s">
        <v>61</v>
      </c>
      <c r="C28" s="147">
        <v>1383.2</v>
      </c>
      <c r="D28" s="88">
        <v>1302.8</v>
      </c>
      <c r="E28" s="98">
        <v>16170</v>
      </c>
      <c r="F28" s="99">
        <v>15570</v>
      </c>
      <c r="G28" s="152">
        <v>5.0065</v>
      </c>
      <c r="H28" s="165">
        <v>5.0059</v>
      </c>
      <c r="I28" s="154">
        <v>349.95</v>
      </c>
      <c r="J28" s="143">
        <v>348.95</v>
      </c>
      <c r="K28" s="145">
        <v>938.26</v>
      </c>
    </row>
    <row r="29" spans="1:11" s="10" customFormat="1" ht="19.5" customHeight="1">
      <c r="A29" s="9">
        <v>25</v>
      </c>
      <c r="B29" s="208" t="s">
        <v>62</v>
      </c>
      <c r="C29" s="147">
        <v>1384.3</v>
      </c>
      <c r="D29" s="88">
        <v>1303.7</v>
      </c>
      <c r="E29" s="98">
        <v>16145</v>
      </c>
      <c r="F29" s="99">
        <v>15545</v>
      </c>
      <c r="G29" s="152">
        <v>4.9981</v>
      </c>
      <c r="H29" s="165">
        <v>4.9975</v>
      </c>
      <c r="I29" s="154">
        <v>350.1</v>
      </c>
      <c r="J29" s="143">
        <v>349.1</v>
      </c>
      <c r="K29" s="145">
        <v>929.05</v>
      </c>
    </row>
    <row r="30" spans="1:11" s="10" customFormat="1" ht="19.5" customHeight="1">
      <c r="A30" s="9">
        <v>26</v>
      </c>
      <c r="B30" s="208" t="s">
        <v>55</v>
      </c>
      <c r="C30" s="87">
        <v>1392.5</v>
      </c>
      <c r="D30" s="88">
        <v>1311.5</v>
      </c>
      <c r="E30" s="100">
        <v>16175</v>
      </c>
      <c r="F30" s="99">
        <v>15575</v>
      </c>
      <c r="G30" s="112">
        <v>5.0055</v>
      </c>
      <c r="H30" s="160">
        <v>5.0049</v>
      </c>
      <c r="I30" s="154">
        <v>349.95</v>
      </c>
      <c r="J30" s="155">
        <v>348.95</v>
      </c>
      <c r="K30" s="168">
        <v>922.89</v>
      </c>
    </row>
    <row r="31" spans="1:11" s="10" customFormat="1" ht="19.5" customHeight="1">
      <c r="A31" s="9">
        <v>27</v>
      </c>
      <c r="B31" s="208" t="s">
        <v>58</v>
      </c>
      <c r="C31" s="85">
        <v>1393.5</v>
      </c>
      <c r="D31" s="86">
        <v>1312.5</v>
      </c>
      <c r="E31" s="95">
        <v>16195</v>
      </c>
      <c r="F31" s="96">
        <v>15595</v>
      </c>
      <c r="G31" s="109">
        <v>4.948</v>
      </c>
      <c r="H31" s="143">
        <v>4.9474</v>
      </c>
      <c r="I31" s="109">
        <v>349.95</v>
      </c>
      <c r="J31" s="155">
        <v>348.95</v>
      </c>
      <c r="K31" s="274" t="s">
        <v>121</v>
      </c>
    </row>
    <row r="32" spans="1:11" s="10" customFormat="1" ht="19.5" customHeight="1">
      <c r="A32" s="9">
        <v>28</v>
      </c>
      <c r="B32" s="209" t="s">
        <v>59</v>
      </c>
      <c r="C32" s="230"/>
      <c r="D32" s="231"/>
      <c r="E32" s="210"/>
      <c r="F32" s="211"/>
      <c r="G32" s="232"/>
      <c r="H32" s="226"/>
      <c r="I32" s="233"/>
      <c r="J32" s="228"/>
      <c r="K32" s="236"/>
    </row>
    <row r="33" spans="1:11" s="10" customFormat="1" ht="19.5" customHeight="1">
      <c r="A33" s="9">
        <v>29</v>
      </c>
      <c r="B33" s="209" t="s">
        <v>60</v>
      </c>
      <c r="C33" s="230"/>
      <c r="D33" s="231"/>
      <c r="E33" s="210"/>
      <c r="F33" s="211"/>
      <c r="G33" s="232"/>
      <c r="H33" s="226"/>
      <c r="I33" s="233"/>
      <c r="J33" s="228"/>
      <c r="K33" s="236"/>
    </row>
    <row r="34" spans="1:11" s="10" customFormat="1" ht="19.5" customHeight="1">
      <c r="A34" s="9">
        <v>30</v>
      </c>
      <c r="B34" s="208" t="s">
        <v>19</v>
      </c>
      <c r="C34" s="147">
        <v>1394.6</v>
      </c>
      <c r="D34" s="88">
        <v>1313.4</v>
      </c>
      <c r="E34" s="98">
        <v>16200</v>
      </c>
      <c r="F34" s="99">
        <v>15600</v>
      </c>
      <c r="G34" s="109">
        <v>5.0074</v>
      </c>
      <c r="H34" s="108">
        <v>5.0068</v>
      </c>
      <c r="I34" s="109">
        <v>349.95</v>
      </c>
      <c r="J34" s="143">
        <v>348.95</v>
      </c>
      <c r="K34" s="168">
        <v>928.41</v>
      </c>
    </row>
    <row r="35" spans="1:11" s="10" customFormat="1" ht="22.5" customHeight="1" thickBot="1">
      <c r="A35" s="9">
        <v>31</v>
      </c>
      <c r="B35" s="208" t="s">
        <v>61</v>
      </c>
      <c r="C35" s="147">
        <v>1386.3</v>
      </c>
      <c r="D35" s="88">
        <v>1305.7</v>
      </c>
      <c r="E35" s="98">
        <v>16150</v>
      </c>
      <c r="F35" s="99">
        <v>15550</v>
      </c>
      <c r="G35" s="109">
        <v>5.0575</v>
      </c>
      <c r="H35" s="108">
        <v>5.0569</v>
      </c>
      <c r="I35" s="109">
        <v>350</v>
      </c>
      <c r="J35" s="143">
        <v>349</v>
      </c>
      <c r="K35" s="168">
        <v>910.28</v>
      </c>
    </row>
    <row r="36" spans="1:11" ht="19.5" customHeight="1">
      <c r="A36" s="327" t="s">
        <v>5</v>
      </c>
      <c r="B36" s="328"/>
      <c r="C36" s="89">
        <f>MAX(C5:C35)</f>
        <v>1403.3</v>
      </c>
      <c r="D36" s="90">
        <f aca="true" t="shared" si="0" ref="D36:K36">MAX(D5:D35)</f>
        <v>1321.7</v>
      </c>
      <c r="E36" s="101">
        <f t="shared" si="0"/>
        <v>16200</v>
      </c>
      <c r="F36" s="102">
        <f t="shared" si="0"/>
        <v>15600</v>
      </c>
      <c r="G36" s="114">
        <f t="shared" si="0"/>
        <v>5.1918</v>
      </c>
      <c r="H36" s="115">
        <f t="shared" si="0"/>
        <v>5.1912</v>
      </c>
      <c r="I36" s="114">
        <f t="shared" si="0"/>
        <v>350.1</v>
      </c>
      <c r="J36" s="115">
        <f t="shared" si="0"/>
        <v>349.1</v>
      </c>
      <c r="K36" s="136">
        <f t="shared" si="0"/>
        <v>945.61</v>
      </c>
    </row>
    <row r="37" spans="1:11" ht="19.5" customHeight="1">
      <c r="A37" s="329" t="s">
        <v>6</v>
      </c>
      <c r="B37" s="330"/>
      <c r="C37" s="91">
        <f>MIN(C5:C35)</f>
        <v>1377.1</v>
      </c>
      <c r="D37" s="92">
        <f aca="true" t="shared" si="1" ref="D37:K37">MIN(D5:D35)</f>
        <v>1296.9</v>
      </c>
      <c r="E37" s="103">
        <f t="shared" si="1"/>
        <v>15800</v>
      </c>
      <c r="F37" s="104">
        <f t="shared" si="1"/>
        <v>15200</v>
      </c>
      <c r="G37" s="116">
        <f t="shared" si="1"/>
        <v>4.948</v>
      </c>
      <c r="H37" s="117">
        <f t="shared" si="1"/>
        <v>4.9474</v>
      </c>
      <c r="I37" s="116">
        <f t="shared" si="1"/>
        <v>349.95</v>
      </c>
      <c r="J37" s="117">
        <f t="shared" si="1"/>
        <v>348.95</v>
      </c>
      <c r="K37" s="137">
        <f t="shared" si="1"/>
        <v>895.6</v>
      </c>
    </row>
    <row r="38" spans="1:11" ht="18" customHeight="1" thickBot="1">
      <c r="A38" s="325" t="s">
        <v>7</v>
      </c>
      <c r="B38" s="326"/>
      <c r="C38" s="93">
        <f>AVERAGE(C5:C35)</f>
        <v>1389.215789473684</v>
      </c>
      <c r="D38" s="94">
        <f aca="true" t="shared" si="2" ref="D38:J38">AVERAGE(D5:D35)</f>
        <v>1308.3842105263159</v>
      </c>
      <c r="E38" s="105">
        <f t="shared" si="2"/>
        <v>16026.818181818182</v>
      </c>
      <c r="F38" s="106">
        <f t="shared" si="2"/>
        <v>15435.90909090909</v>
      </c>
      <c r="G38" s="118">
        <f t="shared" si="2"/>
        <v>5.064842857142857</v>
      </c>
      <c r="H38" s="119">
        <f t="shared" si="2"/>
        <v>5.064242857142857</v>
      </c>
      <c r="I38" s="118">
        <f>AVERAGE(I5:I35)</f>
        <v>350.0199999999999</v>
      </c>
      <c r="J38" s="119">
        <f t="shared" si="2"/>
        <v>349.0199999999999</v>
      </c>
      <c r="K38" s="149">
        <f>AVERAGE(K5:K35)</f>
        <v>926.3469999999998</v>
      </c>
    </row>
    <row r="39" spans="1:11" ht="18" customHeight="1">
      <c r="A39" s="10"/>
      <c r="B39" s="280"/>
      <c r="C39" s="19" t="s">
        <v>8</v>
      </c>
      <c r="D39" s="14"/>
      <c r="E39" s="14"/>
      <c r="F39" s="14"/>
      <c r="G39" s="15"/>
      <c r="H39" s="16"/>
      <c r="I39" s="10"/>
      <c r="J39" s="10"/>
      <c r="K39" s="10"/>
    </row>
    <row r="40" spans="2:11" ht="14.25" customHeight="1">
      <c r="B40" s="290"/>
      <c r="C40" s="349"/>
      <c r="D40" s="350"/>
      <c r="E40" s="350"/>
      <c r="F40" s="350"/>
      <c r="G40" s="350"/>
      <c r="H40" s="350"/>
      <c r="I40" s="350"/>
      <c r="J40" s="350"/>
      <c r="K40" s="350"/>
    </row>
    <row r="41" ht="12" customHeight="1">
      <c r="D41" s="192"/>
    </row>
  </sheetData>
  <sheetProtection/>
  <mergeCells count="14">
    <mergeCell ref="G2:H2"/>
    <mergeCell ref="E3:F3"/>
    <mergeCell ref="A38:B38"/>
    <mergeCell ref="G3:H3"/>
    <mergeCell ref="E2:F2"/>
    <mergeCell ref="C40:K40"/>
    <mergeCell ref="I3:J3"/>
    <mergeCell ref="I2:J2"/>
    <mergeCell ref="A1:B1"/>
    <mergeCell ref="A2:B3"/>
    <mergeCell ref="C2:D2"/>
    <mergeCell ref="A36:B36"/>
    <mergeCell ref="A37:B37"/>
    <mergeCell ref="C3:D3"/>
  </mergeCells>
  <printOptions horizontalCentered="1"/>
  <pageMargins left="0.2362204724409449" right="0.2362204724409449" top="0.7480314960629921" bottom="0.35433070866141736" header="0.31496062992125984" footer="0.31496062992125984"/>
  <pageSetup fitToHeight="1" fitToWidth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pane xSplit="2" ySplit="4" topLeftCell="C5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B1"/>
    </sheetView>
  </sheetViews>
  <sheetFormatPr defaultColWidth="9" defaultRowHeight="14.25"/>
  <cols>
    <col min="1" max="1" width="3.09765625" style="1" customWidth="1"/>
    <col min="2" max="2" width="3.09765625" style="281" customWidth="1"/>
    <col min="3" max="4" width="9.8984375" style="3" customWidth="1"/>
    <col min="5" max="6" width="9.09765625" style="3" customWidth="1"/>
    <col min="7" max="7" width="9.09765625" style="4" customWidth="1"/>
    <col min="8" max="8" width="9.09765625" style="5" customWidth="1"/>
    <col min="9" max="10" width="11.19921875" style="1" customWidth="1"/>
    <col min="11" max="11" width="16.09765625" style="1" customWidth="1"/>
    <col min="12" max="16384" width="9" style="1" customWidth="1"/>
  </cols>
  <sheetData>
    <row r="1" spans="1:11" s="12" customFormat="1" ht="17.25" customHeight="1" thickBot="1">
      <c r="A1" s="313">
        <v>2023</v>
      </c>
      <c r="B1" s="314"/>
      <c r="C1" s="20" t="s">
        <v>10</v>
      </c>
      <c r="D1" s="3"/>
      <c r="E1" s="3"/>
      <c r="F1" s="3"/>
      <c r="G1" s="5"/>
      <c r="H1" s="5"/>
      <c r="K1" s="43" t="s">
        <v>23</v>
      </c>
    </row>
    <row r="2" spans="1:11" s="17" customFormat="1" ht="54.75" customHeight="1" thickBot="1">
      <c r="A2" s="315" t="s">
        <v>49</v>
      </c>
      <c r="B2" s="316"/>
      <c r="C2" s="319" t="s">
        <v>57</v>
      </c>
      <c r="D2" s="320"/>
      <c r="E2" s="321" t="s">
        <v>56</v>
      </c>
      <c r="F2" s="322"/>
      <c r="G2" s="331" t="s">
        <v>24</v>
      </c>
      <c r="H2" s="332"/>
      <c r="I2" s="321" t="s">
        <v>51</v>
      </c>
      <c r="J2" s="322"/>
      <c r="K2" s="21" t="s">
        <v>38</v>
      </c>
    </row>
    <row r="3" spans="1:11" s="17" customFormat="1" ht="18.75" customHeight="1">
      <c r="A3" s="317"/>
      <c r="B3" s="318"/>
      <c r="C3" s="323" t="s">
        <v>0</v>
      </c>
      <c r="D3" s="324"/>
      <c r="E3" s="323" t="s">
        <v>0</v>
      </c>
      <c r="F3" s="324"/>
      <c r="G3" s="333" t="s">
        <v>9</v>
      </c>
      <c r="H3" s="334"/>
      <c r="I3" s="323" t="s">
        <v>0</v>
      </c>
      <c r="J3" s="324"/>
      <c r="K3" s="22" t="s">
        <v>0</v>
      </c>
    </row>
    <row r="4" spans="1:11" s="18" customFormat="1" ht="20.2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31" t="s">
        <v>11</v>
      </c>
    </row>
    <row r="5" spans="1:11" s="10" customFormat="1" ht="19.5" customHeight="1">
      <c r="A5" s="44">
        <v>1</v>
      </c>
      <c r="B5" s="208" t="s">
        <v>62</v>
      </c>
      <c r="C5" s="87">
        <v>1391.5</v>
      </c>
      <c r="D5" s="88">
        <v>1310.5</v>
      </c>
      <c r="E5" s="98">
        <v>16200</v>
      </c>
      <c r="F5" s="99">
        <v>15600</v>
      </c>
      <c r="G5" s="109">
        <v>5.0194</v>
      </c>
      <c r="H5" s="108">
        <v>5.0188</v>
      </c>
      <c r="I5" s="122">
        <v>349.95</v>
      </c>
      <c r="J5" s="121">
        <v>348.95</v>
      </c>
      <c r="K5" s="268" t="s">
        <v>122</v>
      </c>
    </row>
    <row r="6" spans="1:11" s="10" customFormat="1" ht="19.5" customHeight="1">
      <c r="A6" s="44">
        <v>2</v>
      </c>
      <c r="B6" s="254" t="s">
        <v>55</v>
      </c>
      <c r="C6" s="87">
        <v>1384.3</v>
      </c>
      <c r="D6" s="88">
        <v>1303.7</v>
      </c>
      <c r="E6" s="98">
        <v>16150</v>
      </c>
      <c r="F6" s="99">
        <v>15550</v>
      </c>
      <c r="G6" s="255" t="s">
        <v>78</v>
      </c>
      <c r="H6" s="249"/>
      <c r="I6" s="122">
        <v>350.1</v>
      </c>
      <c r="J6" s="121">
        <v>349.1</v>
      </c>
      <c r="K6" s="131">
        <v>899.44</v>
      </c>
    </row>
    <row r="7" spans="1:11" s="10" customFormat="1" ht="19.5" customHeight="1">
      <c r="A7" s="44">
        <v>3</v>
      </c>
      <c r="B7" s="254" t="s">
        <v>58</v>
      </c>
      <c r="C7" s="87">
        <v>1374.9</v>
      </c>
      <c r="D7" s="88">
        <v>1294.9</v>
      </c>
      <c r="E7" s="135">
        <v>16130</v>
      </c>
      <c r="F7" s="99">
        <v>15530</v>
      </c>
      <c r="G7" s="109">
        <v>4.891</v>
      </c>
      <c r="H7" s="108">
        <v>4.8904</v>
      </c>
      <c r="I7" s="122">
        <v>350.1</v>
      </c>
      <c r="J7" s="121">
        <v>349.1</v>
      </c>
      <c r="K7" s="131">
        <v>889.74</v>
      </c>
    </row>
    <row r="8" spans="1:11" s="10" customFormat="1" ht="19.5" customHeight="1">
      <c r="A8" s="44">
        <v>4</v>
      </c>
      <c r="B8" s="209" t="s">
        <v>59</v>
      </c>
      <c r="C8" s="230"/>
      <c r="D8" s="231"/>
      <c r="E8" s="210"/>
      <c r="F8" s="211"/>
      <c r="G8" s="232"/>
      <c r="H8" s="226"/>
      <c r="I8" s="233"/>
      <c r="J8" s="228"/>
      <c r="K8" s="236"/>
    </row>
    <row r="9" spans="1:11" s="10" customFormat="1" ht="19.5" customHeight="1">
      <c r="A9" s="44">
        <v>5</v>
      </c>
      <c r="B9" s="209" t="s">
        <v>60</v>
      </c>
      <c r="C9" s="230"/>
      <c r="D9" s="231"/>
      <c r="E9" s="210"/>
      <c r="F9" s="211"/>
      <c r="G9" s="232"/>
      <c r="H9" s="226"/>
      <c r="I9" s="233"/>
      <c r="J9" s="228"/>
      <c r="K9" s="236"/>
    </row>
    <row r="10" spans="1:11" s="10" customFormat="1" ht="19.5" customHeight="1">
      <c r="A10" s="44">
        <v>6</v>
      </c>
      <c r="B10" s="208" t="s">
        <v>19</v>
      </c>
      <c r="C10" s="87">
        <v>1347.2</v>
      </c>
      <c r="D10" s="88">
        <v>1268.8</v>
      </c>
      <c r="E10" s="95">
        <v>15900</v>
      </c>
      <c r="F10" s="96">
        <v>15300</v>
      </c>
      <c r="G10" s="109">
        <v>4.8999</v>
      </c>
      <c r="H10" s="143">
        <v>4.8993</v>
      </c>
      <c r="I10" s="255" t="s">
        <v>131</v>
      </c>
      <c r="J10" s="249"/>
      <c r="K10" s="131">
        <v>881.3</v>
      </c>
    </row>
    <row r="11" spans="1:11" s="10" customFormat="1" ht="19.5" customHeight="1">
      <c r="A11" s="44">
        <v>7</v>
      </c>
      <c r="B11" s="208" t="s">
        <v>61</v>
      </c>
      <c r="C11" s="87">
        <v>1339</v>
      </c>
      <c r="D11" s="88">
        <v>1261</v>
      </c>
      <c r="E11" s="98">
        <v>15850</v>
      </c>
      <c r="F11" s="99">
        <v>15250</v>
      </c>
      <c r="G11" s="112">
        <v>4.867</v>
      </c>
      <c r="H11" s="113">
        <v>4.8664</v>
      </c>
      <c r="I11" s="122">
        <v>350</v>
      </c>
      <c r="J11" s="121">
        <v>349</v>
      </c>
      <c r="K11" s="131">
        <v>879.78</v>
      </c>
    </row>
    <row r="12" spans="1:11" s="10" customFormat="1" ht="19.5" customHeight="1">
      <c r="A12" s="44">
        <v>8</v>
      </c>
      <c r="B12" s="208" t="s">
        <v>62</v>
      </c>
      <c r="C12" s="87">
        <v>1341</v>
      </c>
      <c r="D12" s="88">
        <v>1263</v>
      </c>
      <c r="E12" s="98">
        <v>15925</v>
      </c>
      <c r="F12" s="99">
        <v>15325</v>
      </c>
      <c r="G12" s="110">
        <v>4.8855</v>
      </c>
      <c r="H12" s="111">
        <v>4.8849</v>
      </c>
      <c r="I12" s="122">
        <v>349.95</v>
      </c>
      <c r="J12" s="121">
        <v>348.95</v>
      </c>
      <c r="K12" s="131">
        <v>886.28</v>
      </c>
    </row>
    <row r="13" spans="1:11" s="10" customFormat="1" ht="19.5" customHeight="1">
      <c r="A13" s="44">
        <v>9</v>
      </c>
      <c r="B13" s="208" t="s">
        <v>55</v>
      </c>
      <c r="C13" s="87">
        <v>1347.2</v>
      </c>
      <c r="D13" s="88">
        <v>1268.8</v>
      </c>
      <c r="E13" s="98">
        <v>15925</v>
      </c>
      <c r="F13" s="99">
        <v>15325</v>
      </c>
      <c r="G13" s="109">
        <v>4.9007</v>
      </c>
      <c r="H13" s="108">
        <v>4.9001</v>
      </c>
      <c r="I13" s="120">
        <v>349.95</v>
      </c>
      <c r="J13" s="121">
        <v>348.95</v>
      </c>
      <c r="K13" s="130">
        <v>896</v>
      </c>
    </row>
    <row r="14" spans="1:11" s="10" customFormat="1" ht="19.5" customHeight="1">
      <c r="A14" s="44">
        <v>10</v>
      </c>
      <c r="B14" s="208" t="s">
        <v>58</v>
      </c>
      <c r="C14" s="87">
        <v>1356.5</v>
      </c>
      <c r="D14" s="88">
        <v>1277.5</v>
      </c>
      <c r="E14" s="135">
        <v>15975</v>
      </c>
      <c r="F14" s="99">
        <v>15375</v>
      </c>
      <c r="G14" s="109">
        <v>4.9219</v>
      </c>
      <c r="H14" s="108">
        <v>4.9213</v>
      </c>
      <c r="I14" s="122">
        <v>349.95</v>
      </c>
      <c r="J14" s="121">
        <v>348.95</v>
      </c>
      <c r="K14" s="131">
        <v>902.89</v>
      </c>
    </row>
    <row r="15" spans="1:11" s="10" customFormat="1" ht="19.5" customHeight="1">
      <c r="A15" s="44">
        <v>11</v>
      </c>
      <c r="B15" s="209" t="s">
        <v>59</v>
      </c>
      <c r="C15" s="230"/>
      <c r="D15" s="231"/>
      <c r="E15" s="210"/>
      <c r="F15" s="211"/>
      <c r="G15" s="232"/>
      <c r="H15" s="226"/>
      <c r="I15" s="233"/>
      <c r="J15" s="228"/>
      <c r="K15" s="236"/>
    </row>
    <row r="16" spans="1:11" s="10" customFormat="1" ht="19.5" customHeight="1">
      <c r="A16" s="44">
        <v>12</v>
      </c>
      <c r="B16" s="209" t="s">
        <v>60</v>
      </c>
      <c r="C16" s="230"/>
      <c r="D16" s="231"/>
      <c r="E16" s="210"/>
      <c r="F16" s="211"/>
      <c r="G16" s="232"/>
      <c r="H16" s="226"/>
      <c r="I16" s="233"/>
      <c r="J16" s="228"/>
      <c r="K16" s="236"/>
    </row>
    <row r="17" spans="1:11" s="10" customFormat="1" ht="19.5" customHeight="1">
      <c r="A17" s="44">
        <v>13</v>
      </c>
      <c r="B17" s="208" t="s">
        <v>19</v>
      </c>
      <c r="C17" s="87">
        <v>1356.5</v>
      </c>
      <c r="D17" s="88">
        <v>1277.5</v>
      </c>
      <c r="E17" s="95">
        <v>15985</v>
      </c>
      <c r="F17" s="96">
        <v>15385</v>
      </c>
      <c r="G17" s="109">
        <v>4.9247</v>
      </c>
      <c r="H17" s="143">
        <v>4.924</v>
      </c>
      <c r="I17" s="122">
        <v>349.95</v>
      </c>
      <c r="J17" s="121">
        <v>348.95</v>
      </c>
      <c r="K17" s="131">
        <v>916.58</v>
      </c>
    </row>
    <row r="18" spans="1:11" s="10" customFormat="1" ht="19.5" customHeight="1">
      <c r="A18" s="44">
        <v>14</v>
      </c>
      <c r="B18" s="208" t="s">
        <v>61</v>
      </c>
      <c r="C18" s="87">
        <v>1356.5</v>
      </c>
      <c r="D18" s="88">
        <v>1277.5</v>
      </c>
      <c r="E18" s="98">
        <v>15990</v>
      </c>
      <c r="F18" s="99">
        <v>15390</v>
      </c>
      <c r="G18" s="109">
        <v>4.8682</v>
      </c>
      <c r="H18" s="143">
        <v>4.8676</v>
      </c>
      <c r="I18" s="122">
        <v>350.1</v>
      </c>
      <c r="J18" s="121">
        <v>349.1</v>
      </c>
      <c r="K18" s="131">
        <v>921.65</v>
      </c>
    </row>
    <row r="19" spans="1:11" s="10" customFormat="1" ht="19.5" customHeight="1">
      <c r="A19" s="44">
        <v>15</v>
      </c>
      <c r="B19" s="208" t="s">
        <v>62</v>
      </c>
      <c r="C19" s="87">
        <v>1344.1</v>
      </c>
      <c r="D19" s="88">
        <v>1265.9</v>
      </c>
      <c r="E19" s="98">
        <v>15800</v>
      </c>
      <c r="F19" s="99">
        <v>15200</v>
      </c>
      <c r="G19" s="255" t="s">
        <v>79</v>
      </c>
      <c r="H19" s="249"/>
      <c r="I19" s="122">
        <v>352.95</v>
      </c>
      <c r="J19" s="121">
        <v>351.95</v>
      </c>
      <c r="K19" s="131">
        <v>907.36</v>
      </c>
    </row>
    <row r="20" spans="1:11" s="10" customFormat="1" ht="19.5" customHeight="1">
      <c r="A20" s="44">
        <v>16</v>
      </c>
      <c r="B20" s="208" t="s">
        <v>55</v>
      </c>
      <c r="C20" s="87">
        <v>1344.1</v>
      </c>
      <c r="D20" s="88">
        <v>1265.9</v>
      </c>
      <c r="E20" s="98">
        <v>15835</v>
      </c>
      <c r="F20" s="99">
        <v>15235</v>
      </c>
      <c r="G20" s="109">
        <v>4.8575</v>
      </c>
      <c r="H20" s="108">
        <v>4.8569</v>
      </c>
      <c r="I20" s="120">
        <v>353.45</v>
      </c>
      <c r="J20" s="121">
        <v>352.45</v>
      </c>
      <c r="K20" s="131">
        <v>890.18</v>
      </c>
    </row>
    <row r="21" spans="1:11" s="10" customFormat="1" ht="19.5" customHeight="1">
      <c r="A21" s="44">
        <v>17</v>
      </c>
      <c r="B21" s="208" t="s">
        <v>58</v>
      </c>
      <c r="C21" s="87">
        <v>1331.7</v>
      </c>
      <c r="D21" s="88">
        <v>1254.3</v>
      </c>
      <c r="E21" s="135">
        <v>15800</v>
      </c>
      <c r="F21" s="99">
        <v>15200</v>
      </c>
      <c r="G21" s="109">
        <v>4.8849</v>
      </c>
      <c r="H21" s="108">
        <v>4.8843</v>
      </c>
      <c r="I21" s="122">
        <v>353.95</v>
      </c>
      <c r="J21" s="121">
        <v>352.95</v>
      </c>
      <c r="K21" s="131">
        <v>881.17</v>
      </c>
    </row>
    <row r="22" spans="1:11" s="10" customFormat="1" ht="19.5" customHeight="1">
      <c r="A22" s="44">
        <v>18</v>
      </c>
      <c r="B22" s="209" t="s">
        <v>59</v>
      </c>
      <c r="C22" s="230"/>
      <c r="D22" s="231"/>
      <c r="E22" s="210"/>
      <c r="F22" s="211"/>
      <c r="G22" s="232"/>
      <c r="H22" s="226"/>
      <c r="I22" s="233"/>
      <c r="J22" s="228"/>
      <c r="K22" s="236"/>
    </row>
    <row r="23" spans="1:11" s="10" customFormat="1" ht="19.5" customHeight="1">
      <c r="A23" s="44">
        <v>19</v>
      </c>
      <c r="B23" s="209" t="s">
        <v>60</v>
      </c>
      <c r="C23" s="230"/>
      <c r="D23" s="231"/>
      <c r="E23" s="210"/>
      <c r="F23" s="211"/>
      <c r="G23" s="232"/>
      <c r="H23" s="226"/>
      <c r="I23" s="233"/>
      <c r="J23" s="228"/>
      <c r="K23" s="236"/>
    </row>
    <row r="24" spans="1:11" s="10" customFormat="1" ht="19.5" customHeight="1">
      <c r="A24" s="44">
        <v>20</v>
      </c>
      <c r="B24" s="208" t="s">
        <v>19</v>
      </c>
      <c r="C24" s="147">
        <v>1333.8</v>
      </c>
      <c r="D24" s="88">
        <v>1256.2</v>
      </c>
      <c r="E24" s="98">
        <v>15700</v>
      </c>
      <c r="F24" s="99">
        <v>15100</v>
      </c>
      <c r="G24" s="109">
        <v>4.8723</v>
      </c>
      <c r="H24" s="108">
        <v>4.8717</v>
      </c>
      <c r="I24" s="255" t="s">
        <v>87</v>
      </c>
      <c r="J24" s="249"/>
      <c r="K24" s="145">
        <v>884.36</v>
      </c>
    </row>
    <row r="25" spans="1:11" s="10" customFormat="1" ht="19.5" customHeight="1">
      <c r="A25" s="44">
        <v>21</v>
      </c>
      <c r="B25" s="208" t="s">
        <v>61</v>
      </c>
      <c r="C25" s="147">
        <v>1326.6</v>
      </c>
      <c r="D25" s="88">
        <v>1249.4</v>
      </c>
      <c r="E25" s="98">
        <v>15675</v>
      </c>
      <c r="F25" s="99">
        <v>15075</v>
      </c>
      <c r="G25" s="152">
        <v>4.8806</v>
      </c>
      <c r="H25" s="165">
        <v>4.88</v>
      </c>
      <c r="I25" s="154">
        <v>355.95</v>
      </c>
      <c r="J25" s="143">
        <v>354.95</v>
      </c>
      <c r="K25" s="145">
        <v>878.99</v>
      </c>
    </row>
    <row r="26" spans="1:11" s="10" customFormat="1" ht="19.5" customHeight="1">
      <c r="A26" s="44">
        <v>22</v>
      </c>
      <c r="B26" s="254" t="s">
        <v>62</v>
      </c>
      <c r="C26" s="87">
        <v>1332.6</v>
      </c>
      <c r="D26" s="88">
        <v>1255</v>
      </c>
      <c r="E26" s="98">
        <v>15790</v>
      </c>
      <c r="F26" s="99">
        <v>15190</v>
      </c>
      <c r="G26" s="109">
        <v>4.8968</v>
      </c>
      <c r="H26" s="108">
        <v>4.8962</v>
      </c>
      <c r="I26" s="122">
        <v>356.45</v>
      </c>
      <c r="J26" s="121">
        <v>355.45</v>
      </c>
      <c r="K26" s="131">
        <v>873.7</v>
      </c>
    </row>
    <row r="27" spans="1:11" s="10" customFormat="1" ht="19.5" customHeight="1">
      <c r="A27" s="44">
        <v>23</v>
      </c>
      <c r="B27" s="254" t="s">
        <v>55</v>
      </c>
      <c r="C27" s="87">
        <v>1337.9</v>
      </c>
      <c r="D27" s="88">
        <v>1260.1</v>
      </c>
      <c r="E27" s="100">
        <v>15900</v>
      </c>
      <c r="F27" s="99">
        <v>15300</v>
      </c>
      <c r="G27" s="112">
        <v>4.8931</v>
      </c>
      <c r="H27" s="160">
        <v>4.8925</v>
      </c>
      <c r="I27" s="154">
        <v>356.95</v>
      </c>
      <c r="J27" s="121">
        <v>355.95</v>
      </c>
      <c r="K27" s="168">
        <v>874.86</v>
      </c>
    </row>
    <row r="28" spans="1:11" s="10" customFormat="1" ht="19.5" customHeight="1">
      <c r="A28" s="44">
        <v>24</v>
      </c>
      <c r="B28" s="208" t="s">
        <v>58</v>
      </c>
      <c r="C28" s="85">
        <v>1335.9</v>
      </c>
      <c r="D28" s="86">
        <v>1258.1</v>
      </c>
      <c r="E28" s="95">
        <v>15830</v>
      </c>
      <c r="F28" s="96">
        <v>15230</v>
      </c>
      <c r="G28" s="109">
        <v>4.8927</v>
      </c>
      <c r="H28" s="143">
        <v>4.8921</v>
      </c>
      <c r="I28" s="109">
        <v>357.6</v>
      </c>
      <c r="J28" s="121">
        <v>356.6</v>
      </c>
      <c r="K28" s="168">
        <v>871.37</v>
      </c>
    </row>
    <row r="29" spans="1:11" s="10" customFormat="1" ht="19.5" customHeight="1">
      <c r="A29" s="44">
        <v>25</v>
      </c>
      <c r="B29" s="209" t="s">
        <v>59</v>
      </c>
      <c r="C29" s="230"/>
      <c r="D29" s="231"/>
      <c r="E29" s="210"/>
      <c r="F29" s="211"/>
      <c r="G29" s="232"/>
      <c r="H29" s="226"/>
      <c r="I29" s="233"/>
      <c r="J29" s="228"/>
      <c r="K29" s="236"/>
    </row>
    <row r="30" spans="1:11" s="10" customFormat="1" ht="19.5" customHeight="1">
      <c r="A30" s="44">
        <v>26</v>
      </c>
      <c r="B30" s="209" t="s">
        <v>60</v>
      </c>
      <c r="C30" s="230"/>
      <c r="D30" s="231"/>
      <c r="E30" s="210"/>
      <c r="F30" s="211"/>
      <c r="G30" s="232"/>
      <c r="H30" s="226"/>
      <c r="I30" s="233"/>
      <c r="J30" s="228"/>
      <c r="K30" s="236"/>
    </row>
    <row r="31" spans="1:11" s="10" customFormat="1" ht="19.5" customHeight="1">
      <c r="A31" s="44">
        <v>27</v>
      </c>
      <c r="B31" s="208" t="s">
        <v>19</v>
      </c>
      <c r="C31" s="87">
        <v>1341</v>
      </c>
      <c r="D31" s="88">
        <v>1263</v>
      </c>
      <c r="E31" s="98">
        <v>15815</v>
      </c>
      <c r="F31" s="99">
        <v>15215</v>
      </c>
      <c r="G31" s="109">
        <v>4.8951</v>
      </c>
      <c r="H31" s="108">
        <v>4.8945</v>
      </c>
      <c r="I31" s="122">
        <v>359</v>
      </c>
      <c r="J31" s="121">
        <v>358</v>
      </c>
      <c r="K31" s="131">
        <v>873.89</v>
      </c>
    </row>
    <row r="32" spans="1:11" s="10" customFormat="1" ht="19.5" customHeight="1">
      <c r="A32" s="44">
        <v>28</v>
      </c>
      <c r="B32" s="208" t="s">
        <v>61</v>
      </c>
      <c r="C32" s="147">
        <v>1333.8</v>
      </c>
      <c r="D32" s="88">
        <v>1256.2</v>
      </c>
      <c r="E32" s="98">
        <v>15750</v>
      </c>
      <c r="F32" s="99">
        <v>15150</v>
      </c>
      <c r="G32" s="152">
        <v>4.8867</v>
      </c>
      <c r="H32" s="153">
        <v>4.8861</v>
      </c>
      <c r="I32" s="154">
        <v>359.5</v>
      </c>
      <c r="J32" s="121">
        <v>358.5</v>
      </c>
      <c r="K32" s="145">
        <v>872.03</v>
      </c>
    </row>
    <row r="33" spans="1:11" s="10" customFormat="1" ht="19.5" customHeight="1">
      <c r="A33" s="44">
        <v>29</v>
      </c>
      <c r="B33" s="208" t="s">
        <v>62</v>
      </c>
      <c r="C33" s="147">
        <v>1324.5</v>
      </c>
      <c r="D33" s="88">
        <v>1247.5</v>
      </c>
      <c r="E33" s="98">
        <v>15700</v>
      </c>
      <c r="F33" s="99">
        <v>15100</v>
      </c>
      <c r="G33" s="152">
        <v>4.8933</v>
      </c>
      <c r="H33" s="153">
        <v>4.8927</v>
      </c>
      <c r="I33" s="154">
        <v>360</v>
      </c>
      <c r="J33" s="121">
        <v>359</v>
      </c>
      <c r="K33" s="145">
        <v>869.47</v>
      </c>
    </row>
    <row r="34" spans="1:11" s="10" customFormat="1" ht="19.5" customHeight="1">
      <c r="A34" s="44">
        <v>30</v>
      </c>
      <c r="B34" s="208" t="s">
        <v>55</v>
      </c>
      <c r="C34" s="147">
        <v>1328.7</v>
      </c>
      <c r="D34" s="88">
        <v>1251.3</v>
      </c>
      <c r="E34" s="98">
        <v>15700</v>
      </c>
      <c r="F34" s="99">
        <v>15100</v>
      </c>
      <c r="G34" s="152">
        <v>4.9355</v>
      </c>
      <c r="H34" s="153">
        <v>4.9349</v>
      </c>
      <c r="I34" s="154">
        <v>360.5</v>
      </c>
      <c r="J34" s="121">
        <v>359.5</v>
      </c>
      <c r="K34" s="145">
        <v>867.86</v>
      </c>
    </row>
    <row r="35" spans="1:11" s="10" customFormat="1" ht="19.5" customHeight="1" thickBot="1">
      <c r="A35" s="44"/>
      <c r="B35" s="208"/>
      <c r="C35" s="71"/>
      <c r="D35" s="72"/>
      <c r="E35" s="98"/>
      <c r="F35" s="99"/>
      <c r="G35" s="112"/>
      <c r="H35" s="160"/>
      <c r="I35" s="154"/>
      <c r="J35" s="279"/>
      <c r="K35" s="168"/>
    </row>
    <row r="36" spans="1:11" ht="19.5" customHeight="1">
      <c r="A36" s="327" t="s">
        <v>5</v>
      </c>
      <c r="B36" s="328"/>
      <c r="C36" s="89">
        <f>MAX(C5:C35)</f>
        <v>1391.5</v>
      </c>
      <c r="D36" s="90">
        <f aca="true" t="shared" si="0" ref="D36:K36">MAX(D5:D35)</f>
        <v>1310.5</v>
      </c>
      <c r="E36" s="101">
        <f t="shared" si="0"/>
        <v>16200</v>
      </c>
      <c r="F36" s="102">
        <f t="shared" si="0"/>
        <v>15600</v>
      </c>
      <c r="G36" s="114">
        <f t="shared" si="0"/>
        <v>5.0194</v>
      </c>
      <c r="H36" s="115">
        <f t="shared" si="0"/>
        <v>5.0188</v>
      </c>
      <c r="I36" s="114">
        <f t="shared" si="0"/>
        <v>360.5</v>
      </c>
      <c r="J36" s="115">
        <f t="shared" si="0"/>
        <v>359.5</v>
      </c>
      <c r="K36" s="136">
        <f t="shared" si="0"/>
        <v>921.65</v>
      </c>
    </row>
    <row r="37" spans="1:11" ht="19.5" customHeight="1">
      <c r="A37" s="329" t="s">
        <v>6</v>
      </c>
      <c r="B37" s="330"/>
      <c r="C37" s="91">
        <f>MIN(C5:C35)</f>
        <v>1324.5</v>
      </c>
      <c r="D37" s="92">
        <f aca="true" t="shared" si="1" ref="D37:K37">MIN(D5:D35)</f>
        <v>1247.5</v>
      </c>
      <c r="E37" s="103">
        <f t="shared" si="1"/>
        <v>15675</v>
      </c>
      <c r="F37" s="104">
        <f t="shared" si="1"/>
        <v>15075</v>
      </c>
      <c r="G37" s="116">
        <f t="shared" si="1"/>
        <v>4.8575</v>
      </c>
      <c r="H37" s="117">
        <f t="shared" si="1"/>
        <v>4.8569</v>
      </c>
      <c r="I37" s="116">
        <f t="shared" si="1"/>
        <v>349.95</v>
      </c>
      <c r="J37" s="117">
        <f t="shared" si="1"/>
        <v>348.95</v>
      </c>
      <c r="K37" s="137">
        <f t="shared" si="1"/>
        <v>867.86</v>
      </c>
    </row>
    <row r="38" spans="1:11" ht="19.5" customHeight="1" thickBot="1">
      <c r="A38" s="325" t="s">
        <v>7</v>
      </c>
      <c r="B38" s="326"/>
      <c r="C38" s="93">
        <f>AVERAGE(C5:C35)</f>
        <v>1345.8772727272726</v>
      </c>
      <c r="D38" s="94">
        <f aca="true" t="shared" si="2" ref="D38:J38">AVERAGE(D5:D35)</f>
        <v>1267.55</v>
      </c>
      <c r="E38" s="105">
        <f t="shared" si="2"/>
        <v>15878.40909090909</v>
      </c>
      <c r="F38" s="106">
        <f t="shared" si="2"/>
        <v>15278.40909090909</v>
      </c>
      <c r="G38" s="118">
        <f t="shared" si="2"/>
        <v>4.898340000000001</v>
      </c>
      <c r="H38" s="119">
        <f t="shared" si="2"/>
        <v>4.897735</v>
      </c>
      <c r="I38" s="118">
        <f>AVERAGE(I5:I35)</f>
        <v>353.8175</v>
      </c>
      <c r="J38" s="119">
        <f t="shared" si="2"/>
        <v>352.8175</v>
      </c>
      <c r="K38" s="149">
        <f>AVERAGE(K5:K35)</f>
        <v>886.614285714286</v>
      </c>
    </row>
    <row r="39" spans="1:11" ht="19.5" customHeight="1">
      <c r="A39" s="10"/>
      <c r="B39" s="280"/>
      <c r="C39" s="19" t="s">
        <v>8</v>
      </c>
      <c r="D39" s="14"/>
      <c r="E39" s="14"/>
      <c r="F39" s="14"/>
      <c r="G39" s="15"/>
      <c r="H39" s="16"/>
      <c r="I39" s="10"/>
      <c r="J39" s="10"/>
      <c r="K39" s="10"/>
    </row>
    <row r="40" spans="2:11" ht="12.75">
      <c r="B40" s="290"/>
      <c r="C40" s="349"/>
      <c r="D40" s="350"/>
      <c r="E40" s="350"/>
      <c r="F40" s="350"/>
      <c r="G40" s="350"/>
      <c r="H40" s="350"/>
      <c r="I40" s="350"/>
      <c r="J40" s="350"/>
      <c r="K40" s="350"/>
    </row>
    <row r="41" ht="12.75">
      <c r="D41" s="192"/>
    </row>
  </sheetData>
  <sheetProtection/>
  <mergeCells count="14">
    <mergeCell ref="A38:B38"/>
    <mergeCell ref="A1:B1"/>
    <mergeCell ref="A2:B3"/>
    <mergeCell ref="C2:D2"/>
    <mergeCell ref="C3:D3"/>
    <mergeCell ref="A36:B36"/>
    <mergeCell ref="A37:B37"/>
    <mergeCell ref="C40:K40"/>
    <mergeCell ref="E2:F2"/>
    <mergeCell ref="G2:H2"/>
    <mergeCell ref="I2:J2"/>
    <mergeCell ref="I3:J3"/>
    <mergeCell ref="E3:F3"/>
    <mergeCell ref="G3:H3"/>
  </mergeCells>
  <printOptions/>
  <pageMargins left="0.72" right="0.1968503937007874" top="0.3937007874015748" bottom="0.1968503937007874" header="0.5118110236220472" footer="0.2755905511811024"/>
  <pageSetup fitToHeight="1" fitToWidth="1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2" sqref="A2:B3"/>
    </sheetView>
  </sheetViews>
  <sheetFormatPr defaultColWidth="9" defaultRowHeight="14.25"/>
  <cols>
    <col min="1" max="1" width="3.09765625" style="1" customWidth="1"/>
    <col min="2" max="2" width="3.09765625" style="281" customWidth="1"/>
    <col min="3" max="3" width="10.09765625" style="3" customWidth="1"/>
    <col min="4" max="4" width="11.09765625" style="3" customWidth="1"/>
    <col min="5" max="6" width="9.8984375" style="3" customWidth="1"/>
    <col min="7" max="7" width="9.8984375" style="4" customWidth="1"/>
    <col min="8" max="8" width="9.8984375" style="5" customWidth="1"/>
    <col min="9" max="10" width="9.8984375" style="1" customWidth="1"/>
    <col min="11" max="11" width="15.3984375" style="1" customWidth="1"/>
    <col min="12" max="16384" width="9" style="1" customWidth="1"/>
  </cols>
  <sheetData>
    <row r="1" spans="1:11" s="12" customFormat="1" ht="17.25" customHeight="1" thickBot="1">
      <c r="A1" s="313">
        <v>2023</v>
      </c>
      <c r="B1" s="314"/>
      <c r="C1" s="20" t="s">
        <v>10</v>
      </c>
      <c r="D1" s="3"/>
      <c r="E1" s="3"/>
      <c r="F1" s="3"/>
      <c r="G1" s="5"/>
      <c r="H1" s="5"/>
      <c r="K1" s="43" t="s">
        <v>23</v>
      </c>
    </row>
    <row r="2" spans="1:11" s="17" customFormat="1" ht="54.75" customHeight="1" thickBot="1">
      <c r="A2" s="315" t="s">
        <v>50</v>
      </c>
      <c r="B2" s="316"/>
      <c r="C2" s="319" t="s">
        <v>57</v>
      </c>
      <c r="D2" s="320"/>
      <c r="E2" s="321" t="s">
        <v>56</v>
      </c>
      <c r="F2" s="322"/>
      <c r="G2" s="331" t="s">
        <v>24</v>
      </c>
      <c r="H2" s="332"/>
      <c r="I2" s="321" t="s">
        <v>51</v>
      </c>
      <c r="J2" s="322"/>
      <c r="K2" s="21" t="s">
        <v>38</v>
      </c>
    </row>
    <row r="3" spans="1:11" s="17" customFormat="1" ht="18.75" customHeight="1">
      <c r="A3" s="317"/>
      <c r="B3" s="318"/>
      <c r="C3" s="323" t="s">
        <v>0</v>
      </c>
      <c r="D3" s="324"/>
      <c r="E3" s="323" t="s">
        <v>0</v>
      </c>
      <c r="F3" s="324"/>
      <c r="G3" s="333" t="s">
        <v>9</v>
      </c>
      <c r="H3" s="334"/>
      <c r="I3" s="323" t="s">
        <v>0</v>
      </c>
      <c r="J3" s="324"/>
      <c r="K3" s="22" t="s">
        <v>0</v>
      </c>
    </row>
    <row r="4" spans="1:11" s="18" customFormat="1" ht="20.2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31" t="s">
        <v>11</v>
      </c>
    </row>
    <row r="5" spans="1:11" s="10" customFormat="1" ht="19.5" customHeight="1">
      <c r="A5" s="9">
        <v>1</v>
      </c>
      <c r="B5" s="208" t="s">
        <v>58</v>
      </c>
      <c r="C5" s="147">
        <v>1337.4</v>
      </c>
      <c r="D5" s="88">
        <v>1259.6</v>
      </c>
      <c r="E5" s="98">
        <v>15810</v>
      </c>
      <c r="F5" s="99">
        <v>15210</v>
      </c>
      <c r="G5" s="152">
        <v>4.9191</v>
      </c>
      <c r="H5" s="153">
        <v>4.9185</v>
      </c>
      <c r="I5" s="154">
        <v>361.1</v>
      </c>
      <c r="J5" s="155">
        <v>360.1</v>
      </c>
      <c r="K5" s="168">
        <v>869.56</v>
      </c>
    </row>
    <row r="6" spans="1:11" s="10" customFormat="1" ht="19.5" customHeight="1">
      <c r="A6" s="9">
        <v>2</v>
      </c>
      <c r="B6" s="209" t="s">
        <v>59</v>
      </c>
      <c r="C6" s="312"/>
      <c r="D6" s="231"/>
      <c r="E6" s="210"/>
      <c r="F6" s="211"/>
      <c r="G6" s="212"/>
      <c r="H6" s="213"/>
      <c r="I6" s="214"/>
      <c r="J6" s="215"/>
      <c r="K6" s="216"/>
    </row>
    <row r="7" spans="1:11" s="10" customFormat="1" ht="19.5" customHeight="1">
      <c r="A7" s="9">
        <v>3</v>
      </c>
      <c r="B7" s="209" t="s">
        <v>60</v>
      </c>
      <c r="C7" s="312"/>
      <c r="D7" s="231"/>
      <c r="E7" s="210"/>
      <c r="F7" s="211"/>
      <c r="G7" s="212"/>
      <c r="H7" s="213"/>
      <c r="I7" s="214"/>
      <c r="J7" s="215"/>
      <c r="K7" s="217"/>
    </row>
    <row r="8" spans="1:11" s="10" customFormat="1" ht="19.5" customHeight="1">
      <c r="A8" s="9">
        <v>4</v>
      </c>
      <c r="B8" s="208" t="s">
        <v>19</v>
      </c>
      <c r="C8" s="147">
        <v>1334.8</v>
      </c>
      <c r="D8" s="88">
        <v>1257.2</v>
      </c>
      <c r="E8" s="98">
        <v>15750</v>
      </c>
      <c r="F8" s="99">
        <v>15150</v>
      </c>
      <c r="G8" s="152">
        <v>4.9091</v>
      </c>
      <c r="H8" s="153">
        <v>4.9085</v>
      </c>
      <c r="I8" s="154">
        <v>362.45</v>
      </c>
      <c r="J8" s="155">
        <v>361.45</v>
      </c>
      <c r="K8" s="145">
        <v>862.86</v>
      </c>
    </row>
    <row r="9" spans="1:11" s="10" customFormat="1" ht="19.5" customHeight="1">
      <c r="A9" s="9">
        <v>5</v>
      </c>
      <c r="B9" s="208" t="s">
        <v>61</v>
      </c>
      <c r="C9" s="147">
        <v>1348.2</v>
      </c>
      <c r="D9" s="88">
        <v>1269.8</v>
      </c>
      <c r="E9" s="98">
        <v>15775</v>
      </c>
      <c r="F9" s="99">
        <v>15175</v>
      </c>
      <c r="G9" s="152">
        <v>4.9522</v>
      </c>
      <c r="H9" s="153">
        <v>4.9516</v>
      </c>
      <c r="I9" s="154">
        <v>363.1</v>
      </c>
      <c r="J9" s="155">
        <v>362.1</v>
      </c>
      <c r="K9" s="145">
        <v>862.08</v>
      </c>
    </row>
    <row r="10" spans="1:11" s="10" customFormat="1" ht="19.5" customHeight="1">
      <c r="A10" s="9">
        <v>6</v>
      </c>
      <c r="B10" s="208" t="s">
        <v>62</v>
      </c>
      <c r="C10" s="147">
        <v>1350.3</v>
      </c>
      <c r="D10" s="88">
        <v>1271.7</v>
      </c>
      <c r="E10" s="98">
        <v>15800</v>
      </c>
      <c r="F10" s="99">
        <v>15200</v>
      </c>
      <c r="G10" s="152">
        <v>4.9031</v>
      </c>
      <c r="H10" s="153">
        <v>4.9025</v>
      </c>
      <c r="I10" s="154">
        <v>363.7</v>
      </c>
      <c r="J10" s="155">
        <v>362.7</v>
      </c>
      <c r="K10" s="145">
        <v>874.25</v>
      </c>
    </row>
    <row r="11" spans="1:11" s="10" customFormat="1" ht="19.5" customHeight="1">
      <c r="A11" s="9">
        <v>7</v>
      </c>
      <c r="B11" s="208" t="s">
        <v>55</v>
      </c>
      <c r="C11" s="147">
        <v>1354.4</v>
      </c>
      <c r="D11" s="88">
        <v>1275.6</v>
      </c>
      <c r="E11" s="98">
        <v>15790</v>
      </c>
      <c r="F11" s="99">
        <v>15190</v>
      </c>
      <c r="G11" s="152">
        <v>4.8949</v>
      </c>
      <c r="H11" s="153">
        <v>4.8943</v>
      </c>
      <c r="I11" s="154">
        <v>385</v>
      </c>
      <c r="J11" s="155">
        <v>384</v>
      </c>
      <c r="K11" s="145">
        <v>874.42</v>
      </c>
    </row>
    <row r="12" spans="1:11" s="10" customFormat="1" ht="19.5" customHeight="1">
      <c r="A12" s="9">
        <v>8</v>
      </c>
      <c r="B12" s="208" t="s">
        <v>58</v>
      </c>
      <c r="C12" s="147">
        <v>1351.3</v>
      </c>
      <c r="D12" s="88">
        <v>1272.7</v>
      </c>
      <c r="E12" s="135">
        <v>15790</v>
      </c>
      <c r="F12" s="99">
        <v>15190</v>
      </c>
      <c r="G12" s="152">
        <v>4.9158</v>
      </c>
      <c r="H12" s="153">
        <v>4.9152</v>
      </c>
      <c r="I12" s="248" t="s">
        <v>89</v>
      </c>
      <c r="J12" s="249"/>
      <c r="K12" s="272" t="s">
        <v>99</v>
      </c>
    </row>
    <row r="13" spans="1:11" s="10" customFormat="1" ht="19.5" customHeight="1">
      <c r="A13" s="9">
        <v>9</v>
      </c>
      <c r="B13" s="209" t="s">
        <v>59</v>
      </c>
      <c r="C13" s="312"/>
      <c r="D13" s="231"/>
      <c r="E13" s="210"/>
      <c r="F13" s="211"/>
      <c r="G13" s="212"/>
      <c r="H13" s="213"/>
      <c r="I13" s="214"/>
      <c r="J13" s="215"/>
      <c r="K13" s="217"/>
    </row>
    <row r="14" spans="1:11" s="10" customFormat="1" ht="19.5" customHeight="1">
      <c r="A14" s="9">
        <v>10</v>
      </c>
      <c r="B14" s="209" t="s">
        <v>60</v>
      </c>
      <c r="C14" s="312"/>
      <c r="D14" s="231"/>
      <c r="E14" s="218"/>
      <c r="F14" s="211"/>
      <c r="G14" s="212"/>
      <c r="H14" s="213"/>
      <c r="I14" s="214"/>
      <c r="J14" s="215"/>
      <c r="K14" s="217"/>
    </row>
    <row r="15" spans="1:11" s="10" customFormat="1" ht="19.5" customHeight="1">
      <c r="A15" s="9">
        <v>11</v>
      </c>
      <c r="B15" s="208" t="s">
        <v>19</v>
      </c>
      <c r="C15" s="147">
        <v>1353.8</v>
      </c>
      <c r="D15" s="88">
        <v>1275</v>
      </c>
      <c r="E15" s="100">
        <v>15850</v>
      </c>
      <c r="F15" s="99">
        <v>15250</v>
      </c>
      <c r="G15" s="152">
        <v>4.944</v>
      </c>
      <c r="H15" s="153">
        <v>4.9434</v>
      </c>
      <c r="I15" s="154">
        <v>365.95</v>
      </c>
      <c r="J15" s="155">
        <v>364.95</v>
      </c>
      <c r="K15" s="145">
        <v>868.01</v>
      </c>
    </row>
    <row r="16" spans="1:11" s="10" customFormat="1" ht="19.5" customHeight="1">
      <c r="A16" s="9">
        <v>12</v>
      </c>
      <c r="B16" s="208" t="s">
        <v>61</v>
      </c>
      <c r="C16" s="147">
        <v>1354.4</v>
      </c>
      <c r="D16" s="88">
        <v>1275.6</v>
      </c>
      <c r="E16" s="100">
        <v>15925</v>
      </c>
      <c r="F16" s="99">
        <v>15325</v>
      </c>
      <c r="G16" s="152">
        <v>4.9476</v>
      </c>
      <c r="H16" s="153">
        <v>4.947</v>
      </c>
      <c r="I16" s="154">
        <v>366.45</v>
      </c>
      <c r="J16" s="155">
        <v>365.45</v>
      </c>
      <c r="K16" s="145">
        <v>880</v>
      </c>
    </row>
    <row r="17" spans="1:11" s="10" customFormat="1" ht="19.5" customHeight="1">
      <c r="A17" s="9">
        <v>13</v>
      </c>
      <c r="B17" s="208" t="s">
        <v>62</v>
      </c>
      <c r="C17" s="147">
        <v>1350.3</v>
      </c>
      <c r="D17" s="88">
        <v>1271.7</v>
      </c>
      <c r="E17" s="98">
        <v>15890</v>
      </c>
      <c r="F17" s="99">
        <v>15290</v>
      </c>
      <c r="G17" s="152">
        <v>4.958</v>
      </c>
      <c r="H17" s="153">
        <v>4.9573</v>
      </c>
      <c r="I17" s="154">
        <v>799.95</v>
      </c>
      <c r="J17" s="155">
        <v>796.95</v>
      </c>
      <c r="K17" s="145">
        <v>880.62</v>
      </c>
    </row>
    <row r="18" spans="1:11" s="10" customFormat="1" ht="19.5" customHeight="1">
      <c r="A18" s="9">
        <v>14</v>
      </c>
      <c r="B18" s="208" t="s">
        <v>55</v>
      </c>
      <c r="C18" s="147">
        <v>1331.7</v>
      </c>
      <c r="D18" s="88">
        <v>1254.3</v>
      </c>
      <c r="E18" s="98">
        <v>15700</v>
      </c>
      <c r="F18" s="99">
        <v>15100</v>
      </c>
      <c r="G18" s="112">
        <v>4.8912</v>
      </c>
      <c r="H18" s="160">
        <v>4.8906</v>
      </c>
      <c r="I18" s="154">
        <v>800.5</v>
      </c>
      <c r="J18" s="155">
        <v>797.5</v>
      </c>
      <c r="K18" s="168">
        <v>876.77</v>
      </c>
    </row>
    <row r="19" spans="1:11" s="10" customFormat="1" ht="19.5" customHeight="1">
      <c r="A19" s="9">
        <v>15</v>
      </c>
      <c r="B19" s="208" t="s">
        <v>58</v>
      </c>
      <c r="C19" s="147">
        <v>1328.7</v>
      </c>
      <c r="D19" s="88">
        <v>1251.3</v>
      </c>
      <c r="E19" s="100">
        <v>15800</v>
      </c>
      <c r="F19" s="99">
        <v>15200</v>
      </c>
      <c r="G19" s="152">
        <v>4.9397</v>
      </c>
      <c r="H19" s="153">
        <v>4.9391</v>
      </c>
      <c r="I19" s="154">
        <v>801.1</v>
      </c>
      <c r="J19" s="155">
        <v>798.1</v>
      </c>
      <c r="K19" s="145">
        <v>866.37</v>
      </c>
    </row>
    <row r="20" spans="1:11" s="10" customFormat="1" ht="19.5" customHeight="1">
      <c r="A20" s="9">
        <v>16</v>
      </c>
      <c r="B20" s="209" t="s">
        <v>59</v>
      </c>
      <c r="C20" s="312"/>
      <c r="D20" s="231"/>
      <c r="E20" s="218"/>
      <c r="F20" s="211"/>
      <c r="G20" s="212"/>
      <c r="H20" s="213"/>
      <c r="I20" s="214"/>
      <c r="J20" s="215"/>
      <c r="K20" s="217"/>
    </row>
    <row r="21" spans="1:11" s="10" customFormat="1" ht="19.5" customHeight="1">
      <c r="A21" s="9">
        <v>17</v>
      </c>
      <c r="B21" s="209" t="s">
        <v>60</v>
      </c>
      <c r="C21" s="312"/>
      <c r="D21" s="231"/>
      <c r="E21" s="218"/>
      <c r="F21" s="211"/>
      <c r="G21" s="212"/>
      <c r="H21" s="213"/>
      <c r="I21" s="214"/>
      <c r="J21" s="215"/>
      <c r="K21" s="217"/>
    </row>
    <row r="22" spans="1:11" s="10" customFormat="1" ht="19.5" customHeight="1">
      <c r="A22" s="9">
        <v>18</v>
      </c>
      <c r="B22" s="208" t="s">
        <v>19</v>
      </c>
      <c r="C22" s="147">
        <v>1339</v>
      </c>
      <c r="D22" s="88">
        <v>1261</v>
      </c>
      <c r="E22" s="100">
        <v>15825</v>
      </c>
      <c r="F22" s="99">
        <v>15225</v>
      </c>
      <c r="G22" s="152">
        <v>4.9399</v>
      </c>
      <c r="H22" s="153">
        <v>4.9393</v>
      </c>
      <c r="I22" s="154">
        <v>802.6</v>
      </c>
      <c r="J22" s="155">
        <v>799.6</v>
      </c>
      <c r="K22" s="145">
        <v>872.59</v>
      </c>
    </row>
    <row r="23" spans="1:11" s="10" customFormat="1" ht="19.5" customHeight="1">
      <c r="A23" s="9">
        <v>19</v>
      </c>
      <c r="B23" s="208" t="s">
        <v>61</v>
      </c>
      <c r="C23" s="147">
        <v>1337.9</v>
      </c>
      <c r="D23" s="88">
        <v>1260.1</v>
      </c>
      <c r="E23" s="98">
        <v>15770</v>
      </c>
      <c r="F23" s="99">
        <v>15170</v>
      </c>
      <c r="G23" s="152">
        <v>4.8663</v>
      </c>
      <c r="H23" s="153">
        <v>4.8657</v>
      </c>
      <c r="I23" s="154">
        <v>803.15</v>
      </c>
      <c r="J23" s="155">
        <v>800.15</v>
      </c>
      <c r="K23" s="145">
        <v>875.48</v>
      </c>
    </row>
    <row r="24" spans="1:11" s="10" customFormat="1" ht="19.5" customHeight="1">
      <c r="A24" s="9">
        <v>20</v>
      </c>
      <c r="B24" s="208" t="s">
        <v>62</v>
      </c>
      <c r="C24" s="147">
        <v>1340</v>
      </c>
      <c r="D24" s="88">
        <v>1262</v>
      </c>
      <c r="E24" s="98">
        <v>15795</v>
      </c>
      <c r="F24" s="99">
        <v>15195</v>
      </c>
      <c r="G24" s="152">
        <v>4.8766</v>
      </c>
      <c r="H24" s="153">
        <v>4.876</v>
      </c>
      <c r="I24" s="154">
        <v>803.7</v>
      </c>
      <c r="J24" s="155">
        <v>800.7</v>
      </c>
      <c r="K24" s="145">
        <v>863.23</v>
      </c>
    </row>
    <row r="25" spans="1:11" s="10" customFormat="1" ht="19.5" customHeight="1">
      <c r="A25" s="9">
        <v>21</v>
      </c>
      <c r="B25" s="208" t="s">
        <v>55</v>
      </c>
      <c r="C25" s="147">
        <v>1341</v>
      </c>
      <c r="D25" s="88">
        <v>1263</v>
      </c>
      <c r="E25" s="98">
        <v>15805</v>
      </c>
      <c r="F25" s="99">
        <v>15205</v>
      </c>
      <c r="G25" s="112">
        <v>4.8755</v>
      </c>
      <c r="H25" s="160">
        <v>4.8749</v>
      </c>
      <c r="I25" s="154">
        <v>804.2</v>
      </c>
      <c r="J25" s="155">
        <v>801.2</v>
      </c>
      <c r="K25" s="168">
        <v>868.77</v>
      </c>
    </row>
    <row r="26" spans="1:11" s="10" customFormat="1" ht="19.5" customHeight="1">
      <c r="A26" s="9">
        <v>22</v>
      </c>
      <c r="B26" s="208" t="s">
        <v>58</v>
      </c>
      <c r="C26" s="147">
        <v>1335.9</v>
      </c>
      <c r="D26" s="88">
        <v>1258.1</v>
      </c>
      <c r="E26" s="98">
        <v>15780</v>
      </c>
      <c r="F26" s="99">
        <v>15180</v>
      </c>
      <c r="G26" s="109">
        <v>4.8619</v>
      </c>
      <c r="H26" s="143">
        <v>4.8613</v>
      </c>
      <c r="I26" s="109">
        <v>804.75</v>
      </c>
      <c r="J26" s="143">
        <v>801.75</v>
      </c>
      <c r="K26" s="168">
        <v>872.95</v>
      </c>
    </row>
    <row r="27" spans="1:11" s="10" customFormat="1" ht="19.5" customHeight="1">
      <c r="A27" s="9">
        <v>23</v>
      </c>
      <c r="B27" s="209" t="s">
        <v>59</v>
      </c>
      <c r="C27" s="312"/>
      <c r="D27" s="231"/>
      <c r="E27" s="219"/>
      <c r="F27" s="220"/>
      <c r="G27" s="212"/>
      <c r="H27" s="213"/>
      <c r="I27" s="222"/>
      <c r="J27" s="223"/>
      <c r="K27" s="224"/>
    </row>
    <row r="28" spans="1:11" s="10" customFormat="1" ht="19.5" customHeight="1">
      <c r="A28" s="9">
        <v>24</v>
      </c>
      <c r="B28" s="209" t="s">
        <v>60</v>
      </c>
      <c r="C28" s="312"/>
      <c r="D28" s="231"/>
      <c r="E28" s="219"/>
      <c r="F28" s="220"/>
      <c r="G28" s="248" t="s">
        <v>80</v>
      </c>
      <c r="H28" s="249"/>
      <c r="I28" s="222"/>
      <c r="J28" s="223"/>
      <c r="K28" s="304"/>
    </row>
    <row r="29" spans="1:11" s="10" customFormat="1" ht="19.5" customHeight="1">
      <c r="A29" s="9">
        <v>25</v>
      </c>
      <c r="B29" s="208" t="s">
        <v>19</v>
      </c>
      <c r="C29" s="250" t="s">
        <v>65</v>
      </c>
      <c r="D29" s="251"/>
      <c r="E29" s="250" t="s">
        <v>65</v>
      </c>
      <c r="F29" s="251"/>
      <c r="G29" s="248" t="s">
        <v>65</v>
      </c>
      <c r="H29" s="249"/>
      <c r="I29" s="248" t="s">
        <v>65</v>
      </c>
      <c r="J29" s="249"/>
      <c r="K29" s="275" t="s">
        <v>65</v>
      </c>
    </row>
    <row r="30" spans="1:11" s="10" customFormat="1" ht="19.5" customHeight="1">
      <c r="A30" s="9">
        <v>26</v>
      </c>
      <c r="B30" s="208" t="s">
        <v>61</v>
      </c>
      <c r="C30" s="147">
        <v>1336.9</v>
      </c>
      <c r="D30" s="88">
        <v>1259.1</v>
      </c>
      <c r="E30" s="250" t="s">
        <v>132</v>
      </c>
      <c r="F30" s="251"/>
      <c r="G30" s="152">
        <v>4.8368</v>
      </c>
      <c r="H30" s="153">
        <v>4.8362</v>
      </c>
      <c r="I30" s="154">
        <v>806.85</v>
      </c>
      <c r="J30" s="155">
        <v>803.85</v>
      </c>
      <c r="K30" s="145">
        <v>883.99</v>
      </c>
    </row>
    <row r="31" spans="1:11" s="10" customFormat="1" ht="19.5" customHeight="1">
      <c r="A31" s="9">
        <v>27</v>
      </c>
      <c r="B31" s="208" t="s">
        <v>62</v>
      </c>
      <c r="C31" s="147">
        <v>1331.7</v>
      </c>
      <c r="D31" s="88">
        <v>1254.3</v>
      </c>
      <c r="E31" s="98">
        <v>15725</v>
      </c>
      <c r="F31" s="99">
        <v>15125</v>
      </c>
      <c r="G31" s="152">
        <v>4.8306</v>
      </c>
      <c r="H31" s="153">
        <v>4.83</v>
      </c>
      <c r="I31" s="154">
        <v>807.4</v>
      </c>
      <c r="J31" s="155">
        <v>804.4</v>
      </c>
      <c r="K31" s="145">
        <v>895.77</v>
      </c>
    </row>
    <row r="32" spans="1:11" s="10" customFormat="1" ht="19.5" customHeight="1">
      <c r="A32" s="9">
        <v>28</v>
      </c>
      <c r="B32" s="208" t="s">
        <v>55</v>
      </c>
      <c r="C32" s="147">
        <v>1328.7</v>
      </c>
      <c r="D32" s="88">
        <v>1251.3</v>
      </c>
      <c r="E32" s="98">
        <v>15675</v>
      </c>
      <c r="F32" s="99">
        <v>15075</v>
      </c>
      <c r="G32" s="112">
        <v>4.8413</v>
      </c>
      <c r="H32" s="160">
        <v>4.8407</v>
      </c>
      <c r="I32" s="154">
        <v>807.95</v>
      </c>
      <c r="J32" s="155">
        <v>804.95</v>
      </c>
      <c r="K32" s="168">
        <v>886.34</v>
      </c>
    </row>
    <row r="33" spans="1:11" s="10" customFormat="1" ht="19.5" customHeight="1">
      <c r="A33" s="9">
        <v>29</v>
      </c>
      <c r="B33" s="208" t="s">
        <v>58</v>
      </c>
      <c r="C33" s="147">
        <v>1323.5</v>
      </c>
      <c r="D33" s="88">
        <v>1246.5</v>
      </c>
      <c r="E33" s="135">
        <v>15735</v>
      </c>
      <c r="F33" s="99">
        <v>15135</v>
      </c>
      <c r="G33" s="112">
        <v>4.8413</v>
      </c>
      <c r="H33" s="146">
        <v>4.8407</v>
      </c>
      <c r="I33" s="109">
        <v>808.45</v>
      </c>
      <c r="J33" s="143">
        <v>805.45</v>
      </c>
      <c r="K33" s="167">
        <v>884.59</v>
      </c>
    </row>
    <row r="34" spans="1:11" s="10" customFormat="1" ht="19.5" customHeight="1">
      <c r="A34" s="9">
        <v>30</v>
      </c>
      <c r="B34" s="209" t="s">
        <v>59</v>
      </c>
      <c r="C34" s="312"/>
      <c r="D34" s="231"/>
      <c r="E34" s="219"/>
      <c r="F34" s="220"/>
      <c r="G34" s="221"/>
      <c r="H34" s="220"/>
      <c r="I34" s="222"/>
      <c r="J34" s="223"/>
      <c r="K34" s="224"/>
    </row>
    <row r="35" spans="1:11" s="10" customFormat="1" ht="19.5" customHeight="1" thickBot="1">
      <c r="A35" s="9">
        <v>31</v>
      </c>
      <c r="B35" s="209" t="s">
        <v>105</v>
      </c>
      <c r="C35" s="312"/>
      <c r="D35" s="231"/>
      <c r="E35" s="219"/>
      <c r="F35" s="220"/>
      <c r="G35" s="221"/>
      <c r="H35" s="220"/>
      <c r="I35" s="222"/>
      <c r="J35" s="223"/>
      <c r="K35" s="224"/>
    </row>
    <row r="36" spans="1:11" ht="19.5" customHeight="1">
      <c r="A36" s="327" t="s">
        <v>5</v>
      </c>
      <c r="B36" s="328"/>
      <c r="C36" s="89">
        <f>MAX(C5:C35)</f>
        <v>1354.4</v>
      </c>
      <c r="D36" s="90">
        <f aca="true" t="shared" si="0" ref="D36:K36">MAX(D5:D35)</f>
        <v>1275.6</v>
      </c>
      <c r="E36" s="101">
        <f t="shared" si="0"/>
        <v>15925</v>
      </c>
      <c r="F36" s="102">
        <f t="shared" si="0"/>
        <v>15325</v>
      </c>
      <c r="G36" s="114">
        <f t="shared" si="0"/>
        <v>4.958</v>
      </c>
      <c r="H36" s="115">
        <f t="shared" si="0"/>
        <v>4.9573</v>
      </c>
      <c r="I36" s="114">
        <f t="shared" si="0"/>
        <v>808.45</v>
      </c>
      <c r="J36" s="115">
        <f t="shared" si="0"/>
        <v>805.45</v>
      </c>
      <c r="K36" s="136">
        <f t="shared" si="0"/>
        <v>895.77</v>
      </c>
    </row>
    <row r="37" spans="1:11" ht="19.5" customHeight="1">
      <c r="A37" s="329" t="s">
        <v>6</v>
      </c>
      <c r="B37" s="330"/>
      <c r="C37" s="91">
        <f>MIN(C5:C35)</f>
        <v>1323.5</v>
      </c>
      <c r="D37" s="92">
        <f aca="true" t="shared" si="1" ref="D37:K37">MIN(D5:D35)</f>
        <v>1246.5</v>
      </c>
      <c r="E37" s="103">
        <f t="shared" si="1"/>
        <v>15675</v>
      </c>
      <c r="F37" s="104">
        <f t="shared" si="1"/>
        <v>15075</v>
      </c>
      <c r="G37" s="116">
        <f t="shared" si="1"/>
        <v>4.8306</v>
      </c>
      <c r="H37" s="117">
        <f t="shared" si="1"/>
        <v>4.83</v>
      </c>
      <c r="I37" s="116">
        <f t="shared" si="1"/>
        <v>361.1</v>
      </c>
      <c r="J37" s="117">
        <f t="shared" si="1"/>
        <v>360.1</v>
      </c>
      <c r="K37" s="137">
        <f t="shared" si="1"/>
        <v>862.08</v>
      </c>
    </row>
    <row r="38" spans="1:11" ht="19.5" customHeight="1" thickBot="1">
      <c r="A38" s="325" t="s">
        <v>7</v>
      </c>
      <c r="B38" s="326"/>
      <c r="C38" s="195">
        <f>AVERAGE(C5:C35)</f>
        <v>1340.4950000000003</v>
      </c>
      <c r="D38" s="196">
        <f aca="true" t="shared" si="2" ref="D38:J38">AVERAGE(D5:D35)</f>
        <v>1262.4949999999997</v>
      </c>
      <c r="E38" s="105">
        <f t="shared" si="2"/>
        <v>15788.947368421053</v>
      </c>
      <c r="F38" s="106">
        <f t="shared" si="2"/>
        <v>15188.947368421053</v>
      </c>
      <c r="G38" s="118">
        <f t="shared" si="2"/>
        <v>4.897245000000001</v>
      </c>
      <c r="H38" s="119">
        <f t="shared" si="2"/>
        <v>4.8966400000000005</v>
      </c>
      <c r="I38" s="118">
        <f>AVERAGE(I5:I35)</f>
        <v>643.071052631579</v>
      </c>
      <c r="J38" s="119">
        <f t="shared" si="2"/>
        <v>640.8078947368422</v>
      </c>
      <c r="K38" s="149">
        <f>AVERAGE(K5:K35)</f>
        <v>874.6657894736843</v>
      </c>
    </row>
    <row r="39" spans="1:11" ht="19.5" customHeight="1">
      <c r="A39" s="10"/>
      <c r="B39" s="280"/>
      <c r="C39" s="205" t="s">
        <v>8</v>
      </c>
      <c r="D39" s="14"/>
      <c r="E39" s="14"/>
      <c r="F39" s="14"/>
      <c r="G39" s="15"/>
      <c r="H39" s="16"/>
      <c r="I39" s="10"/>
      <c r="J39" s="10"/>
      <c r="K39" s="10"/>
    </row>
    <row r="40" spans="2:11" ht="12.75">
      <c r="B40" s="290"/>
      <c r="C40" s="349"/>
      <c r="D40" s="350"/>
      <c r="E40" s="350"/>
      <c r="F40" s="350"/>
      <c r="G40" s="350"/>
      <c r="H40" s="350"/>
      <c r="I40" s="350"/>
      <c r="J40" s="350"/>
      <c r="K40" s="350"/>
    </row>
    <row r="41" spans="3:11" ht="12.75">
      <c r="C41" s="197"/>
      <c r="D41" s="198"/>
      <c r="E41" s="199"/>
      <c r="F41" s="199"/>
      <c r="G41" s="199"/>
      <c r="H41" s="199"/>
      <c r="I41" s="199"/>
      <c r="J41" s="199"/>
      <c r="K41" s="199"/>
    </row>
    <row r="42" spans="3:11" ht="15">
      <c r="C42" s="200"/>
      <c r="D42" s="200"/>
      <c r="E42" s="192"/>
      <c r="F42" s="192"/>
      <c r="G42" s="200"/>
      <c r="H42" s="201"/>
      <c r="I42" s="202"/>
      <c r="J42" s="202"/>
      <c r="K42" s="202"/>
    </row>
    <row r="43" spans="4:7" ht="12.75">
      <c r="D43" s="192"/>
      <c r="G43" s="203"/>
    </row>
    <row r="44" spans="2:8" s="202" customFormat="1" ht="11.25" customHeight="1">
      <c r="B44" s="291"/>
      <c r="C44" s="192"/>
      <c r="D44" s="192"/>
      <c r="E44" s="192"/>
      <c r="F44" s="192"/>
      <c r="G44" s="204"/>
      <c r="H44" s="201"/>
    </row>
    <row r="45" spans="3:11" ht="12.75">
      <c r="C45" s="192"/>
      <c r="D45" s="192"/>
      <c r="E45" s="192"/>
      <c r="F45" s="192"/>
      <c r="G45" s="204"/>
      <c r="H45" s="201"/>
      <c r="I45" s="202"/>
      <c r="J45" s="202"/>
      <c r="K45" s="202"/>
    </row>
    <row r="46" spans="3:11" ht="12.75">
      <c r="C46" s="192"/>
      <c r="D46" s="192"/>
      <c r="E46" s="192"/>
      <c r="F46" s="192"/>
      <c r="G46" s="204"/>
      <c r="H46" s="201"/>
      <c r="I46" s="202"/>
      <c r="J46" s="202"/>
      <c r="K46" s="202"/>
    </row>
    <row r="47" ht="12.75">
      <c r="K47" s="202"/>
    </row>
  </sheetData>
  <sheetProtection/>
  <mergeCells count="14">
    <mergeCell ref="A37:B37"/>
    <mergeCell ref="A38:B38"/>
    <mergeCell ref="A1:B1"/>
    <mergeCell ref="A2:B3"/>
    <mergeCell ref="A36:B36"/>
    <mergeCell ref="C2:D2"/>
    <mergeCell ref="I2:J2"/>
    <mergeCell ref="C3:D3"/>
    <mergeCell ref="I3:J3"/>
    <mergeCell ref="G3:H3"/>
    <mergeCell ref="C40:K40"/>
    <mergeCell ref="E3:F3"/>
    <mergeCell ref="E2:F2"/>
    <mergeCell ref="G2:H2"/>
  </mergeCells>
  <printOptions horizontalCentered="1"/>
  <pageMargins left="0.5511811023622047" right="0.15748031496062992" top="0.3937007874015748" bottom="0.1968503937007874" header="0.5118110236220472" footer="0.2362204724409449"/>
  <pageSetup fitToHeight="1" fitToWidth="1" horizontalDpi="300" verticalDpi="3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4"/>
  <sheetViews>
    <sheetView showZeros="0" zoomScalePageLayoutView="0" workbookViewId="0" topLeftCell="A1">
      <pane xSplit="2" ySplit="4" topLeftCell="C5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A1" sqref="A1:B1"/>
    </sheetView>
  </sheetViews>
  <sheetFormatPr defaultColWidth="9" defaultRowHeight="14.25"/>
  <cols>
    <col min="1" max="2" width="4.3984375" style="1" customWidth="1"/>
    <col min="3" max="4" width="10.09765625" style="3" customWidth="1"/>
    <col min="5" max="6" width="8.8984375" style="3" customWidth="1"/>
    <col min="7" max="7" width="8.09765625" style="4" customWidth="1"/>
    <col min="8" max="8" width="8.09765625" style="5" customWidth="1"/>
    <col min="9" max="10" width="9.09765625" style="1" customWidth="1"/>
    <col min="11" max="11" width="14.09765625" style="1" customWidth="1"/>
    <col min="12" max="16384" width="9" style="1" customWidth="1"/>
  </cols>
  <sheetData>
    <row r="1" spans="1:10" s="12" customFormat="1" ht="17.25" customHeight="1" thickBot="1">
      <c r="A1" s="363">
        <v>2023</v>
      </c>
      <c r="B1" s="364"/>
      <c r="C1" s="20" t="s">
        <v>10</v>
      </c>
      <c r="D1" s="3"/>
      <c r="E1" s="3"/>
      <c r="F1" s="3"/>
      <c r="G1" s="5"/>
      <c r="H1" s="5"/>
      <c r="J1" s="1" t="s">
        <v>23</v>
      </c>
    </row>
    <row r="2" spans="1:11" s="17" customFormat="1" ht="54.75" customHeight="1" thickBot="1">
      <c r="A2" s="315" t="s">
        <v>18</v>
      </c>
      <c r="B2" s="316"/>
      <c r="C2" s="319" t="s">
        <v>57</v>
      </c>
      <c r="D2" s="320"/>
      <c r="E2" s="321" t="s">
        <v>56</v>
      </c>
      <c r="F2" s="322"/>
      <c r="G2" s="331" t="s">
        <v>24</v>
      </c>
      <c r="H2" s="332"/>
      <c r="I2" s="321" t="s">
        <v>51</v>
      </c>
      <c r="J2" s="322"/>
      <c r="K2" s="21" t="s">
        <v>38</v>
      </c>
    </row>
    <row r="3" spans="1:11" s="17" customFormat="1" ht="18.75" customHeight="1">
      <c r="A3" s="317"/>
      <c r="B3" s="318"/>
      <c r="C3" s="323" t="s">
        <v>0</v>
      </c>
      <c r="D3" s="324"/>
      <c r="E3" s="323" t="s">
        <v>0</v>
      </c>
      <c r="F3" s="324"/>
      <c r="G3" s="333" t="s">
        <v>25</v>
      </c>
      <c r="H3" s="334"/>
      <c r="I3" s="323" t="s">
        <v>0</v>
      </c>
      <c r="J3" s="324"/>
      <c r="K3" s="22" t="s">
        <v>0</v>
      </c>
    </row>
    <row r="4" spans="1:11" s="18" customFormat="1" ht="20.25" customHeight="1" thickBot="1">
      <c r="A4" s="2" t="s">
        <v>19</v>
      </c>
      <c r="B4" s="6" t="s">
        <v>20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26</v>
      </c>
      <c r="H4" s="7" t="s">
        <v>27</v>
      </c>
      <c r="I4" s="8" t="s">
        <v>26</v>
      </c>
      <c r="J4" s="7" t="s">
        <v>27</v>
      </c>
      <c r="K4" s="31" t="s">
        <v>11</v>
      </c>
    </row>
    <row r="5" spans="1:11" s="25" customFormat="1" ht="16.5" customHeight="1">
      <c r="A5" s="41" t="s">
        <v>12</v>
      </c>
      <c r="B5" s="33" t="s">
        <v>13</v>
      </c>
      <c r="C5" s="27">
        <f>'1月'!C36</f>
        <v>1316.3</v>
      </c>
      <c r="D5" s="23">
        <f>'1月'!D36</f>
        <v>1239.7</v>
      </c>
      <c r="E5" s="36">
        <f>'1月'!E36</f>
        <v>15930</v>
      </c>
      <c r="F5" s="28">
        <f>'1月'!F36</f>
        <v>15330</v>
      </c>
      <c r="G5" s="173">
        <f>'1月'!G36</f>
        <v>5.4459</v>
      </c>
      <c r="H5" s="174">
        <f>'1月'!H36</f>
        <v>5.4453</v>
      </c>
      <c r="I5" s="173">
        <f>'1月'!I36</f>
        <v>187</v>
      </c>
      <c r="J5" s="174">
        <f>'1月'!J36</f>
        <v>186.8</v>
      </c>
      <c r="K5" s="48">
        <f>'1月'!K36</f>
        <v>856.31</v>
      </c>
    </row>
    <row r="6" spans="1:11" s="25" customFormat="1" ht="16.5" customHeight="1">
      <c r="A6" s="42"/>
      <c r="B6" s="34" t="s">
        <v>14</v>
      </c>
      <c r="C6" s="13">
        <f>'1月'!C37</f>
        <v>1263.8</v>
      </c>
      <c r="D6" s="24">
        <f>'1月'!D37</f>
        <v>1190.2</v>
      </c>
      <c r="E6" s="30">
        <f>'1月'!E37</f>
        <v>15230</v>
      </c>
      <c r="F6" s="29">
        <f>'1月'!F37</f>
        <v>14630</v>
      </c>
      <c r="G6" s="110">
        <f>'1月'!G37</f>
        <v>5.0767</v>
      </c>
      <c r="H6" s="144">
        <f>'1月'!H37</f>
        <v>5.0761</v>
      </c>
      <c r="I6" s="112">
        <f>'1月'!I37</f>
        <v>178.15</v>
      </c>
      <c r="J6" s="144">
        <f>'1月'!J37</f>
        <v>177.95</v>
      </c>
      <c r="K6" s="83">
        <f>'1月'!K37</f>
        <v>802.58</v>
      </c>
    </row>
    <row r="7" spans="1:11" s="25" customFormat="1" ht="16.5" customHeight="1" thickBot="1">
      <c r="A7" s="32"/>
      <c r="B7" s="35" t="s">
        <v>15</v>
      </c>
      <c r="C7" s="37">
        <f>'1月'!C38</f>
        <v>1280.7900000000004</v>
      </c>
      <c r="D7" s="38">
        <f>'1月'!D38</f>
        <v>1206.2599999999998</v>
      </c>
      <c r="E7" s="39">
        <f>'1月'!E38</f>
        <v>15571.904761904761</v>
      </c>
      <c r="F7" s="40">
        <f>'1月'!F38</f>
        <v>14971.904761904761</v>
      </c>
      <c r="G7" s="175">
        <f>'1月'!G38</f>
        <v>5.200681818181819</v>
      </c>
      <c r="H7" s="176">
        <f>'1月'!H38</f>
        <v>5.200081818181817</v>
      </c>
      <c r="I7" s="177">
        <f>'1月'!I38</f>
        <v>182.2445454545455</v>
      </c>
      <c r="J7" s="176">
        <f>'1月'!J38</f>
        <v>182.04454545454544</v>
      </c>
      <c r="K7" s="84">
        <f>'1月'!K38</f>
        <v>826.3357142857143</v>
      </c>
    </row>
    <row r="8" spans="1:11" s="25" customFormat="1" ht="16.5" customHeight="1">
      <c r="A8" s="41" t="s">
        <v>16</v>
      </c>
      <c r="B8" s="33" t="s">
        <v>13</v>
      </c>
      <c r="C8" s="27">
        <f>'2月'!C36</f>
        <v>1353.4</v>
      </c>
      <c r="D8" s="23">
        <f>'2月'!D36</f>
        <v>1274.6</v>
      </c>
      <c r="E8" s="36">
        <f>'2月'!E36</f>
        <v>15550</v>
      </c>
      <c r="F8" s="28">
        <f>'2月'!F36</f>
        <v>14950</v>
      </c>
      <c r="G8" s="173">
        <f>'2月'!G36</f>
        <v>5.2526</v>
      </c>
      <c r="H8" s="174">
        <f>'2月'!H36</f>
        <v>5.252</v>
      </c>
      <c r="I8" s="173">
        <f>'2月'!I36</f>
        <v>197.15</v>
      </c>
      <c r="J8" s="174">
        <f>'2月'!J36</f>
        <v>196.95</v>
      </c>
      <c r="K8" s="48">
        <f>'2月'!K36</f>
        <v>831.24</v>
      </c>
    </row>
    <row r="9" spans="1:11" s="25" customFormat="1" ht="16.5" customHeight="1">
      <c r="A9" s="42"/>
      <c r="B9" s="34" t="s">
        <v>14</v>
      </c>
      <c r="C9" s="13">
        <f>'2月'!C37</f>
        <v>1255.5</v>
      </c>
      <c r="D9" s="24">
        <f>'2月'!D37</f>
        <v>1182.5</v>
      </c>
      <c r="E9" s="30">
        <f>'2月'!E37</f>
        <v>15200</v>
      </c>
      <c r="F9" s="29">
        <f>'2月'!F37</f>
        <v>14600</v>
      </c>
      <c r="G9" s="110">
        <f>'2月'!G37</f>
        <v>4.9901</v>
      </c>
      <c r="H9" s="144">
        <f>'2月'!H37</f>
        <v>4.9895</v>
      </c>
      <c r="I9" s="112">
        <f>'2月'!I37</f>
        <v>187.29</v>
      </c>
      <c r="J9" s="144">
        <f>'2月'!J37</f>
        <v>187.09</v>
      </c>
      <c r="K9" s="83">
        <f>'2月'!K37</f>
        <v>781.49</v>
      </c>
    </row>
    <row r="10" spans="1:11" s="25" customFormat="1" ht="16.5" customHeight="1" thickBot="1">
      <c r="A10" s="32"/>
      <c r="B10" s="35" t="s">
        <v>15</v>
      </c>
      <c r="C10" s="37">
        <f>'2月'!C38</f>
        <v>1310.6599999999999</v>
      </c>
      <c r="D10" s="38">
        <f>'2月'!D38</f>
        <v>1234.4</v>
      </c>
      <c r="E10" s="39">
        <f>'2月'!E38</f>
        <v>15426</v>
      </c>
      <c r="F10" s="40">
        <f>'2月'!F38</f>
        <v>14826</v>
      </c>
      <c r="G10" s="175">
        <f>'2月'!G38</f>
        <v>5.171688888888889</v>
      </c>
      <c r="H10" s="176">
        <f>'2月'!H38</f>
        <v>5.17108888888889</v>
      </c>
      <c r="I10" s="177">
        <f>'2月'!I38</f>
        <v>191.89</v>
      </c>
      <c r="J10" s="176">
        <f>'2月'!J38</f>
        <v>191.69000000000003</v>
      </c>
      <c r="K10" s="84">
        <f>'2月'!K38</f>
        <v>798.2575</v>
      </c>
    </row>
    <row r="11" spans="1:11" s="25" customFormat="1" ht="16.5" customHeight="1">
      <c r="A11" s="41" t="s">
        <v>28</v>
      </c>
      <c r="B11" s="33" t="s">
        <v>13</v>
      </c>
      <c r="C11" s="27">
        <f>'3月'!C36</f>
        <v>1360.3</v>
      </c>
      <c r="D11" s="23">
        <f>'3月'!D36</f>
        <v>1281.1</v>
      </c>
      <c r="E11" s="36">
        <f>'3月'!E36</f>
        <v>15750</v>
      </c>
      <c r="F11" s="28">
        <f>'3月'!F36</f>
        <v>15150</v>
      </c>
      <c r="G11" s="173">
        <f>'3月'!G36</f>
        <v>5.2981</v>
      </c>
      <c r="H11" s="174">
        <f>'3月'!H36</f>
        <v>5.2975</v>
      </c>
      <c r="I11" s="173">
        <f>'3月'!I36</f>
        <v>209.01</v>
      </c>
      <c r="J11" s="174">
        <f>'3月'!J36</f>
        <v>208.61</v>
      </c>
      <c r="K11" s="48">
        <f>'3月'!K36</f>
        <v>830.65</v>
      </c>
    </row>
    <row r="12" spans="1:11" s="25" customFormat="1" ht="16.5" customHeight="1">
      <c r="A12" s="42"/>
      <c r="B12" s="34" t="s">
        <v>14</v>
      </c>
      <c r="C12" s="13">
        <f>'3月'!C37</f>
        <v>1323.5</v>
      </c>
      <c r="D12" s="24">
        <f>'3月'!D37</f>
        <v>1246.5</v>
      </c>
      <c r="E12" s="30">
        <f>'3月'!E37</f>
        <v>15270</v>
      </c>
      <c r="F12" s="29">
        <f>'3月'!F37</f>
        <v>14670</v>
      </c>
      <c r="G12" s="110">
        <f>'3月'!G37</f>
        <v>5.0804</v>
      </c>
      <c r="H12" s="144">
        <f>'3月'!H37</f>
        <v>5.0798</v>
      </c>
      <c r="I12" s="112">
        <f>'3月'!I37</f>
        <v>197.57</v>
      </c>
      <c r="J12" s="144">
        <f>'3月'!J37</f>
        <v>197.37</v>
      </c>
      <c r="K12" s="83">
        <f>'3月'!K37</f>
        <v>789.32</v>
      </c>
    </row>
    <row r="13" spans="1:11" s="25" customFormat="1" ht="16.5" customHeight="1" thickBot="1">
      <c r="A13" s="32"/>
      <c r="B13" s="35" t="s">
        <v>15</v>
      </c>
      <c r="C13" s="37">
        <f>'3月'!C38</f>
        <v>1341.4772727272725</v>
      </c>
      <c r="D13" s="38">
        <f>'3月'!D38</f>
        <v>1263.4318181818185</v>
      </c>
      <c r="E13" s="39">
        <f>'3月'!E38</f>
        <v>15578.095238095239</v>
      </c>
      <c r="F13" s="40">
        <f>'3月'!F38</f>
        <v>14978.095238095239</v>
      </c>
      <c r="G13" s="175">
        <f>'3月'!G38</f>
        <v>5.211460869565217</v>
      </c>
      <c r="H13" s="176">
        <f>'3月'!H38</f>
        <v>5.210860869565218</v>
      </c>
      <c r="I13" s="177">
        <f>'3月'!I38</f>
        <v>203.1100000000001</v>
      </c>
      <c r="J13" s="176">
        <f>'3月'!J38</f>
        <v>202.79181818181817</v>
      </c>
      <c r="K13" s="84">
        <f>'3月'!K38</f>
        <v>809.5039130434781</v>
      </c>
    </row>
    <row r="14" spans="1:11" s="25" customFormat="1" ht="16.5" customHeight="1">
      <c r="A14" s="41" t="s">
        <v>29</v>
      </c>
      <c r="B14" s="33" t="s">
        <v>13</v>
      </c>
      <c r="C14" s="27">
        <f>'4月'!C36</f>
        <v>1379.6</v>
      </c>
      <c r="D14" s="23">
        <f>'4月'!D36</f>
        <v>1299.4</v>
      </c>
      <c r="E14" s="36">
        <f>'4月'!E36</f>
        <v>15300</v>
      </c>
      <c r="F14" s="28">
        <f>'4月'!F36</f>
        <v>14700</v>
      </c>
      <c r="G14" s="173">
        <f>'4月'!G36</f>
        <v>5.0834</v>
      </c>
      <c r="H14" s="174">
        <f>'4月'!H36</f>
        <v>5.0828</v>
      </c>
      <c r="I14" s="173">
        <f>'4月'!I36</f>
        <v>222.68</v>
      </c>
      <c r="J14" s="174">
        <f>'4月'!J36</f>
        <v>222.28</v>
      </c>
      <c r="K14" s="48">
        <f>'4月'!K36</f>
        <v>821.49</v>
      </c>
    </row>
    <row r="15" spans="1:11" s="25" customFormat="1" ht="16.5" customHeight="1">
      <c r="A15" s="42"/>
      <c r="B15" s="34" t="s">
        <v>14</v>
      </c>
      <c r="C15" s="13">
        <f>'4月'!C37</f>
        <v>1340</v>
      </c>
      <c r="D15" s="24">
        <f>'4月'!D37</f>
        <v>1262</v>
      </c>
      <c r="E15" s="30">
        <f>'4月'!E37</f>
        <v>14950</v>
      </c>
      <c r="F15" s="29">
        <f>'4月'!F37</f>
        <v>14350</v>
      </c>
      <c r="G15" s="110">
        <f>'4月'!G37</f>
        <v>4.9097</v>
      </c>
      <c r="H15" s="144">
        <f>'4月'!H37</f>
        <v>4.9091</v>
      </c>
      <c r="I15" s="112">
        <f>'4月'!I37</f>
        <v>210.37</v>
      </c>
      <c r="J15" s="144">
        <f>'4月'!J37</f>
        <v>209.97</v>
      </c>
      <c r="K15" s="83">
        <f>'4月'!K37</f>
        <v>790.41</v>
      </c>
    </row>
    <row r="16" spans="1:11" s="25" customFormat="1" ht="16.5" customHeight="1" thickBot="1">
      <c r="A16" s="32"/>
      <c r="B16" s="35" t="s">
        <v>15</v>
      </c>
      <c r="C16" s="37">
        <f>'4月'!C38</f>
        <v>1359.5749999999998</v>
      </c>
      <c r="D16" s="38">
        <f>'4月'!D38</f>
        <v>1280.4750000000001</v>
      </c>
      <c r="E16" s="39">
        <f>'4月'!E38</f>
        <v>15152.857142857143</v>
      </c>
      <c r="F16" s="40">
        <f>'4月'!F38</f>
        <v>14552.857142857143</v>
      </c>
      <c r="G16" s="175">
        <f>'4月'!G38</f>
        <v>5.019733333333333</v>
      </c>
      <c r="H16" s="176">
        <f>'4月'!H38</f>
        <v>5.019133333333333</v>
      </c>
      <c r="I16" s="177">
        <f>'4月'!I38</f>
        <v>216.56611111111113</v>
      </c>
      <c r="J16" s="176">
        <f>'4月'!J38</f>
        <v>216.16611111111112</v>
      </c>
      <c r="K16" s="84">
        <f>'4月'!K38</f>
        <v>803.8368421052633</v>
      </c>
    </row>
    <row r="17" spans="1:11" s="25" customFormat="1" ht="16.5" customHeight="1">
      <c r="A17" s="41" t="s">
        <v>30</v>
      </c>
      <c r="B17" s="33" t="s">
        <v>13</v>
      </c>
      <c r="C17" s="27">
        <f>'5月'!C36</f>
        <v>1382.7</v>
      </c>
      <c r="D17" s="23">
        <f>'5月'!D36</f>
        <v>1302.3</v>
      </c>
      <c r="E17" s="36">
        <f>'5月'!E36</f>
        <v>15270</v>
      </c>
      <c r="F17" s="28">
        <f>'5月'!F36</f>
        <v>14670</v>
      </c>
      <c r="G17" s="173">
        <f>'5月'!G36</f>
        <v>5.0959</v>
      </c>
      <c r="H17" s="174">
        <f>'5月'!H36</f>
        <v>5.0953</v>
      </c>
      <c r="I17" s="173">
        <f>'5月'!I36</f>
        <v>239.5</v>
      </c>
      <c r="J17" s="174">
        <f>'5月'!J36</f>
        <v>239.1</v>
      </c>
      <c r="K17" s="48">
        <f>'5月'!K36</f>
        <v>809.24</v>
      </c>
    </row>
    <row r="18" spans="1:11" s="25" customFormat="1" ht="16.5" customHeight="1">
      <c r="A18" s="42"/>
      <c r="B18" s="34" t="s">
        <v>14</v>
      </c>
      <c r="C18" s="13">
        <f>'5月'!C37</f>
        <v>1349.3</v>
      </c>
      <c r="D18" s="24">
        <f>'5月'!D37</f>
        <v>1270.7</v>
      </c>
      <c r="E18" s="30">
        <f>'5月'!E37</f>
        <v>14900</v>
      </c>
      <c r="F18" s="29">
        <f>'5月'!F37</f>
        <v>14300</v>
      </c>
      <c r="G18" s="110">
        <f>'5月'!G37</f>
        <v>4.9103</v>
      </c>
      <c r="H18" s="144">
        <f>'5月'!H37</f>
        <v>4.9097</v>
      </c>
      <c r="I18" s="112">
        <f>'5月'!I37</f>
        <v>224.65</v>
      </c>
      <c r="J18" s="144">
        <f>'5月'!J37</f>
        <v>224.25</v>
      </c>
      <c r="K18" s="83">
        <f>'5月'!K37</f>
        <v>783.35</v>
      </c>
    </row>
    <row r="19" spans="1:11" s="25" customFormat="1" ht="16.5" customHeight="1" thickBot="1">
      <c r="A19" s="32"/>
      <c r="B19" s="35" t="s">
        <v>15</v>
      </c>
      <c r="C19" s="37">
        <f>'5月'!C38</f>
        <v>1366.37</v>
      </c>
      <c r="D19" s="38">
        <f>'5月'!D38</f>
        <v>1286.88</v>
      </c>
      <c r="E19" s="39">
        <f>'5月'!E38</f>
        <v>15108.333333333334</v>
      </c>
      <c r="F19" s="40">
        <f>'5月'!F38</f>
        <v>14508.333333333334</v>
      </c>
      <c r="G19" s="175">
        <f>'5月'!G38</f>
        <v>4.9828363636363635</v>
      </c>
      <c r="H19" s="176">
        <f>'5月'!H38</f>
        <v>4.982240909090909</v>
      </c>
      <c r="I19" s="177">
        <f>'5月'!I38</f>
        <v>231.20749999999998</v>
      </c>
      <c r="J19" s="176">
        <f>'5月'!J38</f>
        <v>230.80749999999998</v>
      </c>
      <c r="K19" s="84">
        <f>'5月'!K38</f>
        <v>798.6354545454545</v>
      </c>
    </row>
    <row r="20" spans="1:11" s="25" customFormat="1" ht="16.5" customHeight="1">
      <c r="A20" s="41" t="s">
        <v>31</v>
      </c>
      <c r="B20" s="33" t="s">
        <v>13</v>
      </c>
      <c r="C20" s="27">
        <f>'6月'!C36</f>
        <v>1360.6</v>
      </c>
      <c r="D20" s="23">
        <f>'6月'!D36</f>
        <v>1281.4</v>
      </c>
      <c r="E20" s="36">
        <f>'6月'!E36</f>
        <v>15350</v>
      </c>
      <c r="F20" s="28">
        <f>'6月'!F36</f>
        <v>14750</v>
      </c>
      <c r="G20" s="173">
        <f>'6月'!G36</f>
        <v>5.035</v>
      </c>
      <c r="H20" s="174">
        <f>'6月'!H36</f>
        <v>5.0344</v>
      </c>
      <c r="I20" s="173">
        <f>'6月'!I36</f>
        <v>256.7</v>
      </c>
      <c r="J20" s="174">
        <f>'6月'!J36</f>
        <v>256.3</v>
      </c>
      <c r="K20" s="48">
        <f>'6月'!K36</f>
        <v>811.61</v>
      </c>
    </row>
    <row r="21" spans="1:11" s="25" customFormat="1" ht="16.5" customHeight="1">
      <c r="A21" s="42"/>
      <c r="B21" s="34" t="s">
        <v>14</v>
      </c>
      <c r="C21" s="13">
        <f>'6月'!C37</f>
        <v>1306</v>
      </c>
      <c r="D21" s="24">
        <f>'6月'!D37</f>
        <v>1230</v>
      </c>
      <c r="E21" s="30">
        <f>'6月'!E37</f>
        <v>15125</v>
      </c>
      <c r="F21" s="29">
        <f>'6月'!F37</f>
        <v>14525</v>
      </c>
      <c r="G21" s="110">
        <f>'6月'!G37</f>
        <v>4.7698</v>
      </c>
      <c r="H21" s="144">
        <f>'6月'!H37</f>
        <v>4.7692</v>
      </c>
      <c r="I21" s="112">
        <f>'6月'!I37</f>
        <v>240.25</v>
      </c>
      <c r="J21" s="144">
        <f>'6月'!J37</f>
        <v>239.85</v>
      </c>
      <c r="K21" s="83">
        <f>'6月'!K37</f>
        <v>787.2</v>
      </c>
    </row>
    <row r="22" spans="1:11" s="25" customFormat="1" ht="16.5" customHeight="1" thickBot="1">
      <c r="A22" s="32"/>
      <c r="B22" s="35" t="s">
        <v>15</v>
      </c>
      <c r="C22" s="37">
        <f>'6月'!C38</f>
        <v>1333.3714285714286</v>
      </c>
      <c r="D22" s="38">
        <f>'6月'!D38</f>
        <v>1255.7619047619048</v>
      </c>
      <c r="E22" s="39">
        <f>'6月'!E38</f>
        <v>15215.588235294117</v>
      </c>
      <c r="F22" s="40">
        <f>'6月'!F38</f>
        <v>14615.588235294117</v>
      </c>
      <c r="G22" s="175">
        <f>'6月'!G38</f>
        <v>4.851566666666668</v>
      </c>
      <c r="H22" s="176">
        <f>'6月'!H38</f>
        <v>4.850966666666666</v>
      </c>
      <c r="I22" s="177">
        <f>'6月'!I38</f>
        <v>248.775</v>
      </c>
      <c r="J22" s="176">
        <f>'6月'!J38</f>
        <v>248.37499999999994</v>
      </c>
      <c r="K22" s="84">
        <f>'6月'!K38</f>
        <v>799.8725</v>
      </c>
    </row>
    <row r="23" spans="1:11" s="25" customFormat="1" ht="16.5" customHeight="1">
      <c r="A23" s="41" t="s">
        <v>32</v>
      </c>
      <c r="B23" s="33" t="s">
        <v>13</v>
      </c>
      <c r="C23" s="27">
        <f>'7月'!C36</f>
        <v>1353.4</v>
      </c>
      <c r="D23" s="23">
        <f>'7月'!D36</f>
        <v>1274.6</v>
      </c>
      <c r="E23" s="36">
        <f>'7月'!E36</f>
        <v>15490</v>
      </c>
      <c r="F23" s="28">
        <f>'7月'!F36</f>
        <v>14890</v>
      </c>
      <c r="G23" s="173">
        <f>'7月'!G36</f>
        <v>4.8977</v>
      </c>
      <c r="H23" s="174">
        <f>'7月'!H36</f>
        <v>4.8971</v>
      </c>
      <c r="I23" s="173">
        <f>'7月'!I36</f>
        <v>275.25</v>
      </c>
      <c r="J23" s="174">
        <f>'7月'!J36</f>
        <v>274.85</v>
      </c>
      <c r="K23" s="48">
        <f>'7月'!K36</f>
        <v>828.9</v>
      </c>
    </row>
    <row r="24" spans="1:11" s="25" customFormat="1" ht="16.5" customHeight="1">
      <c r="A24" s="42"/>
      <c r="B24" s="34" t="s">
        <v>14</v>
      </c>
      <c r="C24" s="13">
        <f>'7月'!C37</f>
        <v>1300.8</v>
      </c>
      <c r="D24" s="24">
        <f>'7月'!D37</f>
        <v>1225.2</v>
      </c>
      <c r="E24" s="30">
        <f>'7月'!E37</f>
        <v>15250</v>
      </c>
      <c r="F24" s="29">
        <f>'7月'!F37</f>
        <v>14650</v>
      </c>
      <c r="G24" s="110">
        <f>'7月'!G37</f>
        <v>4.7202</v>
      </c>
      <c r="H24" s="144">
        <f>'7月'!H37</f>
        <v>4.7196</v>
      </c>
      <c r="I24" s="112">
        <f>'7月'!I37</f>
        <v>257.9</v>
      </c>
      <c r="J24" s="144">
        <f>'7月'!J37</f>
        <v>257.5</v>
      </c>
      <c r="K24" s="83">
        <f>'7月'!K37</f>
        <v>796.47</v>
      </c>
    </row>
    <row r="25" spans="1:11" s="25" customFormat="1" ht="16.5" customHeight="1" thickBot="1">
      <c r="A25" s="32"/>
      <c r="B25" s="35" t="s">
        <v>15</v>
      </c>
      <c r="C25" s="37">
        <f>'7月'!C38</f>
        <v>1322.3904761904764</v>
      </c>
      <c r="D25" s="38">
        <f>'7月'!D38</f>
        <v>1245.438095238095</v>
      </c>
      <c r="E25" s="39">
        <f>'7月'!E38</f>
        <v>15328.75</v>
      </c>
      <c r="F25" s="40">
        <f>'7月'!F38</f>
        <v>14728.75</v>
      </c>
      <c r="G25" s="175">
        <f>'7月'!G38</f>
        <v>4.800833333333334</v>
      </c>
      <c r="H25" s="176">
        <f>'7月'!H38</f>
        <v>4.800233333333332</v>
      </c>
      <c r="I25" s="177">
        <f>'7月'!I38</f>
        <v>266.42619047619047</v>
      </c>
      <c r="J25" s="176">
        <f>'7月'!J38</f>
        <v>266.02619047619055</v>
      </c>
      <c r="K25" s="84">
        <f>'7月'!K38</f>
        <v>813.3971428571429</v>
      </c>
    </row>
    <row r="26" spans="1:11" s="25" customFormat="1" ht="16.5" customHeight="1">
      <c r="A26" s="41" t="s">
        <v>33</v>
      </c>
      <c r="B26" s="33" t="s">
        <v>13</v>
      </c>
      <c r="C26" s="27">
        <f>'8月'!C36</f>
        <v>1381.2</v>
      </c>
      <c r="D26" s="23">
        <f>'8月'!D36</f>
        <v>1300.8</v>
      </c>
      <c r="E26" s="36">
        <f>'8月'!E36</f>
        <v>15625</v>
      </c>
      <c r="F26" s="28">
        <f>'8月'!F36</f>
        <v>15025</v>
      </c>
      <c r="G26" s="173">
        <f>'8月'!G36</f>
        <v>4.9847</v>
      </c>
      <c r="H26" s="174">
        <f>'8月'!H36</f>
        <v>4.9841</v>
      </c>
      <c r="I26" s="173">
        <f>'8月'!I36</f>
        <v>350.1</v>
      </c>
      <c r="J26" s="174">
        <f>'8月'!J36</f>
        <v>349.1</v>
      </c>
      <c r="K26" s="48">
        <f>'8月'!K36</f>
        <v>869.51</v>
      </c>
    </row>
    <row r="27" spans="1:11" s="25" customFormat="1" ht="16.5" customHeight="1">
      <c r="A27" s="42"/>
      <c r="B27" s="34" t="s">
        <v>14</v>
      </c>
      <c r="C27" s="13">
        <f>'8月'!C37</f>
        <v>1315.3</v>
      </c>
      <c r="D27" s="24">
        <f>'8月'!D37</f>
        <v>1238.7</v>
      </c>
      <c r="E27" s="30">
        <f>'8月'!E37</f>
        <v>15375</v>
      </c>
      <c r="F27" s="29">
        <f>'8月'!F37</f>
        <v>14775</v>
      </c>
      <c r="G27" s="110">
        <f>'8月'!G37</f>
        <v>4.7752</v>
      </c>
      <c r="H27" s="144">
        <f>'8月'!H37</f>
        <v>4.7746</v>
      </c>
      <c r="I27" s="112">
        <f>'8月'!I37</f>
        <v>276.15</v>
      </c>
      <c r="J27" s="144">
        <f>'8月'!J37</f>
        <v>275.75</v>
      </c>
      <c r="K27" s="83">
        <f>'8月'!K37</f>
        <v>840.69</v>
      </c>
    </row>
    <row r="28" spans="1:11" s="25" customFormat="1" ht="16.5" customHeight="1" thickBot="1">
      <c r="A28" s="32"/>
      <c r="B28" s="35" t="s">
        <v>15</v>
      </c>
      <c r="C28" s="37">
        <f>'8月'!C38</f>
        <v>1358.1181818181815</v>
      </c>
      <c r="D28" s="38">
        <f>'8月'!D38</f>
        <v>1279.0636363636368</v>
      </c>
      <c r="E28" s="39">
        <f>'8月'!E38</f>
        <v>15528.863636363636</v>
      </c>
      <c r="F28" s="40">
        <f>'8月'!F38</f>
        <v>14928.863636363636</v>
      </c>
      <c r="G28" s="175">
        <f>'8月'!G38</f>
        <v>4.903543478260869</v>
      </c>
      <c r="H28" s="176">
        <f>'8月'!H38</f>
        <v>4.902943478260869</v>
      </c>
      <c r="I28" s="177">
        <f>'8月'!I38</f>
        <v>322.12954545454545</v>
      </c>
      <c r="J28" s="176">
        <f>'8月'!J38</f>
        <v>321.37499999999994</v>
      </c>
      <c r="K28" s="84">
        <f>'8月'!K38</f>
        <v>855.6595454545455</v>
      </c>
    </row>
    <row r="29" spans="1:11" s="25" customFormat="1" ht="16.5" customHeight="1">
      <c r="A29" s="41" t="s">
        <v>34</v>
      </c>
      <c r="B29" s="33" t="s">
        <v>13</v>
      </c>
      <c r="C29" s="27">
        <f>'9月'!C36</f>
        <v>1392</v>
      </c>
      <c r="D29" s="23">
        <f>'9月'!D36</f>
        <v>1311</v>
      </c>
      <c r="E29" s="36">
        <f>'9月'!E36</f>
        <v>15790</v>
      </c>
      <c r="F29" s="28">
        <f>'9月'!F36</f>
        <v>15190</v>
      </c>
      <c r="G29" s="173">
        <f>'9月'!G36</f>
        <v>5.0475</v>
      </c>
      <c r="H29" s="174">
        <f>'9月'!H36</f>
        <v>5.0469</v>
      </c>
      <c r="I29" s="173">
        <f>'9月'!I36</f>
        <v>350.1</v>
      </c>
      <c r="J29" s="174">
        <f>'9月'!J36</f>
        <v>349.1</v>
      </c>
      <c r="K29" s="48">
        <f>'9月'!K36</f>
        <v>906.84</v>
      </c>
    </row>
    <row r="30" spans="1:11" s="25" customFormat="1" ht="16.5" customHeight="1">
      <c r="A30" s="42"/>
      <c r="B30" s="34" t="s">
        <v>14</v>
      </c>
      <c r="C30" s="13">
        <f>'9月'!C37</f>
        <v>1358.5</v>
      </c>
      <c r="D30" s="24">
        <f>'9月'!D37</f>
        <v>1279.5</v>
      </c>
      <c r="E30" s="30">
        <f>'9月'!E37</f>
        <v>15525</v>
      </c>
      <c r="F30" s="29">
        <f>'9月'!F37</f>
        <v>14925</v>
      </c>
      <c r="G30" s="110">
        <f>'9月'!G37</f>
        <v>4.8487</v>
      </c>
      <c r="H30" s="144">
        <f>'9月'!H37</f>
        <v>4.8481</v>
      </c>
      <c r="I30" s="112">
        <f>'9月'!I37</f>
        <v>349.95</v>
      </c>
      <c r="J30" s="144">
        <f>'9月'!J37</f>
        <v>348.95</v>
      </c>
      <c r="K30" s="83">
        <f>'9月'!K37</f>
        <v>850.57</v>
      </c>
    </row>
    <row r="31" spans="1:11" s="25" customFormat="1" ht="16.5" customHeight="1" thickBot="1">
      <c r="A31" s="32"/>
      <c r="B31" s="35" t="s">
        <v>15</v>
      </c>
      <c r="C31" s="37">
        <f>'9月'!C38</f>
        <v>1369.5105263157893</v>
      </c>
      <c r="D31" s="38">
        <f>'9月'!D38</f>
        <v>1289.8052631578948</v>
      </c>
      <c r="E31" s="39">
        <f>'9月'!E38</f>
        <v>15644.25</v>
      </c>
      <c r="F31" s="40">
        <f>'9月'!F38</f>
        <v>15044.25</v>
      </c>
      <c r="G31" s="175">
        <f>'9月'!G38</f>
        <v>4.93699</v>
      </c>
      <c r="H31" s="176">
        <f>'9月'!H38</f>
        <v>4.9363899999999985</v>
      </c>
      <c r="I31" s="177">
        <f>'9月'!I38</f>
        <v>350.00476190476195</v>
      </c>
      <c r="J31" s="176">
        <f>'9月'!J38</f>
        <v>349.00476190476195</v>
      </c>
      <c r="K31" s="84">
        <f>'9月'!K38</f>
        <v>884.4036842105262</v>
      </c>
    </row>
    <row r="32" spans="1:11" s="25" customFormat="1" ht="16.5" customHeight="1">
      <c r="A32" s="41" t="s">
        <v>35</v>
      </c>
      <c r="B32" s="33" t="s">
        <v>13</v>
      </c>
      <c r="C32" s="27">
        <f>'10月'!C36</f>
        <v>1403.3</v>
      </c>
      <c r="D32" s="23">
        <f>'10月'!D36</f>
        <v>1321.7</v>
      </c>
      <c r="E32" s="36">
        <f>'10月'!E36</f>
        <v>16200</v>
      </c>
      <c r="F32" s="28">
        <f>'10月'!F36</f>
        <v>15600</v>
      </c>
      <c r="G32" s="173">
        <f>'10月'!G36</f>
        <v>5.1918</v>
      </c>
      <c r="H32" s="174">
        <f>'10月'!H36</f>
        <v>5.1912</v>
      </c>
      <c r="I32" s="173">
        <f>'10月'!I36</f>
        <v>350.1</v>
      </c>
      <c r="J32" s="174">
        <f>'10月'!J36</f>
        <v>349.1</v>
      </c>
      <c r="K32" s="48">
        <f>'10月'!K36</f>
        <v>945.61</v>
      </c>
    </row>
    <row r="33" spans="1:11" s="25" customFormat="1" ht="16.5" customHeight="1">
      <c r="A33" s="42"/>
      <c r="B33" s="34" t="s">
        <v>14</v>
      </c>
      <c r="C33" s="13">
        <f>'10月'!C37</f>
        <v>1377.1</v>
      </c>
      <c r="D33" s="24">
        <f>'10月'!D37</f>
        <v>1296.9</v>
      </c>
      <c r="E33" s="30">
        <f>'10月'!E37</f>
        <v>15800</v>
      </c>
      <c r="F33" s="29">
        <f>'10月'!F37</f>
        <v>15200</v>
      </c>
      <c r="G33" s="110">
        <f>'10月'!G37</f>
        <v>4.948</v>
      </c>
      <c r="H33" s="144">
        <f>'10月'!H37</f>
        <v>4.9474</v>
      </c>
      <c r="I33" s="112">
        <f>'10月'!I37</f>
        <v>349.95</v>
      </c>
      <c r="J33" s="144">
        <f>'10月'!J37</f>
        <v>348.95</v>
      </c>
      <c r="K33" s="83">
        <f>'10月'!K37</f>
        <v>895.6</v>
      </c>
    </row>
    <row r="34" spans="1:11" s="25" customFormat="1" ht="16.5" customHeight="1" thickBot="1">
      <c r="A34" s="32"/>
      <c r="B34" s="35" t="s">
        <v>15</v>
      </c>
      <c r="C34" s="37">
        <f>'10月'!C38</f>
        <v>1389.215789473684</v>
      </c>
      <c r="D34" s="38">
        <f>'10月'!D38</f>
        <v>1308.3842105263159</v>
      </c>
      <c r="E34" s="39">
        <f>'10月'!E38</f>
        <v>16026.818181818182</v>
      </c>
      <c r="F34" s="40">
        <f>'10月'!F38</f>
        <v>15435.90909090909</v>
      </c>
      <c r="G34" s="175">
        <f>'10月'!G38</f>
        <v>5.064842857142857</v>
      </c>
      <c r="H34" s="176">
        <f>'10月'!H38</f>
        <v>5.064242857142857</v>
      </c>
      <c r="I34" s="177">
        <f>'10月'!I38</f>
        <v>350.0199999999999</v>
      </c>
      <c r="J34" s="176">
        <f>'10月'!J38</f>
        <v>349.0199999999999</v>
      </c>
      <c r="K34" s="84">
        <f>'10月'!K38</f>
        <v>926.3469999999998</v>
      </c>
    </row>
    <row r="35" spans="1:11" s="25" customFormat="1" ht="16.5" customHeight="1">
      <c r="A35" s="41" t="s">
        <v>36</v>
      </c>
      <c r="B35" s="33" t="s">
        <v>13</v>
      </c>
      <c r="C35" s="27">
        <f>'11月'!C36</f>
        <v>1391.5</v>
      </c>
      <c r="D35" s="23">
        <f>'11月'!D36</f>
        <v>1310.5</v>
      </c>
      <c r="E35" s="36">
        <f>'11月'!E36</f>
        <v>16200</v>
      </c>
      <c r="F35" s="28">
        <f>'11月'!F36</f>
        <v>15600</v>
      </c>
      <c r="G35" s="173">
        <f>'11月'!G36</f>
        <v>5.0194</v>
      </c>
      <c r="H35" s="174">
        <f>'11月'!H36</f>
        <v>5.0188</v>
      </c>
      <c r="I35" s="173">
        <f>'11月'!I36</f>
        <v>360.5</v>
      </c>
      <c r="J35" s="174">
        <f>'11月'!J36</f>
        <v>359.5</v>
      </c>
      <c r="K35" s="48">
        <f>'11月'!K36</f>
        <v>921.65</v>
      </c>
    </row>
    <row r="36" spans="1:11" s="25" customFormat="1" ht="16.5" customHeight="1">
      <c r="A36" s="42"/>
      <c r="B36" s="34" t="s">
        <v>14</v>
      </c>
      <c r="C36" s="13">
        <f>'11月'!C37</f>
        <v>1324.5</v>
      </c>
      <c r="D36" s="24">
        <f>'11月'!D37</f>
        <v>1247.5</v>
      </c>
      <c r="E36" s="30">
        <f>'11月'!E37</f>
        <v>15675</v>
      </c>
      <c r="F36" s="29">
        <f>'11月'!F37</f>
        <v>15075</v>
      </c>
      <c r="G36" s="110">
        <f>'11月'!G37</f>
        <v>4.8575</v>
      </c>
      <c r="H36" s="144">
        <f>'11月'!H37</f>
        <v>4.8569</v>
      </c>
      <c r="I36" s="112">
        <f>'11月'!I37</f>
        <v>349.95</v>
      </c>
      <c r="J36" s="144">
        <f>'11月'!J37</f>
        <v>348.95</v>
      </c>
      <c r="K36" s="83">
        <f>'11月'!K37</f>
        <v>867.86</v>
      </c>
    </row>
    <row r="37" spans="1:11" s="25" customFormat="1" ht="16.5" customHeight="1" thickBot="1">
      <c r="A37" s="32"/>
      <c r="B37" s="35" t="s">
        <v>15</v>
      </c>
      <c r="C37" s="37">
        <f>'11月'!C38</f>
        <v>1345.8772727272726</v>
      </c>
      <c r="D37" s="38">
        <f>'11月'!D38</f>
        <v>1267.55</v>
      </c>
      <c r="E37" s="39">
        <f>'11月'!E38</f>
        <v>15878.40909090909</v>
      </c>
      <c r="F37" s="40">
        <f>'11月'!F38</f>
        <v>15278.40909090909</v>
      </c>
      <c r="G37" s="175">
        <f>'11月'!G38</f>
        <v>4.898340000000001</v>
      </c>
      <c r="H37" s="176">
        <f>'11月'!H38</f>
        <v>4.897735</v>
      </c>
      <c r="I37" s="177">
        <f>'11月'!I38</f>
        <v>353.8175</v>
      </c>
      <c r="J37" s="176">
        <f>'11月'!J38</f>
        <v>352.8175</v>
      </c>
      <c r="K37" s="84">
        <f>'11月'!K38</f>
        <v>886.614285714286</v>
      </c>
    </row>
    <row r="38" spans="1:11" s="25" customFormat="1" ht="16.5" customHeight="1">
      <c r="A38" s="41" t="s">
        <v>37</v>
      </c>
      <c r="B38" s="33" t="s">
        <v>13</v>
      </c>
      <c r="C38" s="27">
        <f>'12月'!C36</f>
        <v>1354.4</v>
      </c>
      <c r="D38" s="23">
        <f>'12月'!D36</f>
        <v>1275.6</v>
      </c>
      <c r="E38" s="36">
        <f>'12月'!E36</f>
        <v>15925</v>
      </c>
      <c r="F38" s="28">
        <f>'12月'!F36</f>
        <v>15325</v>
      </c>
      <c r="G38" s="173">
        <f>'12月'!G36</f>
        <v>4.958</v>
      </c>
      <c r="H38" s="174">
        <f>'12月'!H36</f>
        <v>4.9573</v>
      </c>
      <c r="I38" s="173">
        <f>'12月'!I36</f>
        <v>808.45</v>
      </c>
      <c r="J38" s="174">
        <f>'12月'!J36</f>
        <v>805.45</v>
      </c>
      <c r="K38" s="48">
        <f>'12月'!K36</f>
        <v>895.77</v>
      </c>
    </row>
    <row r="39" spans="1:11" s="25" customFormat="1" ht="16.5" customHeight="1">
      <c r="A39" s="42"/>
      <c r="B39" s="34" t="s">
        <v>14</v>
      </c>
      <c r="C39" s="13">
        <f>'12月'!C37</f>
        <v>1323.5</v>
      </c>
      <c r="D39" s="24">
        <f>'12月'!D37</f>
        <v>1246.5</v>
      </c>
      <c r="E39" s="30">
        <f>'12月'!E37</f>
        <v>15675</v>
      </c>
      <c r="F39" s="29">
        <f>'12月'!F37</f>
        <v>15075</v>
      </c>
      <c r="G39" s="110">
        <f>'12月'!G37</f>
        <v>4.8306</v>
      </c>
      <c r="H39" s="144">
        <f>'12月'!H37</f>
        <v>4.83</v>
      </c>
      <c r="I39" s="112">
        <f>'12月'!I37</f>
        <v>361.1</v>
      </c>
      <c r="J39" s="144">
        <f>'12月'!J37</f>
        <v>360.1</v>
      </c>
      <c r="K39" s="83">
        <f>'12月'!K37</f>
        <v>862.08</v>
      </c>
    </row>
    <row r="40" spans="1:11" s="25" customFormat="1" ht="16.5" customHeight="1" thickBot="1">
      <c r="A40" s="32"/>
      <c r="B40" s="35" t="s">
        <v>15</v>
      </c>
      <c r="C40" s="37">
        <f>'12月'!C38</f>
        <v>1340.4950000000003</v>
      </c>
      <c r="D40" s="38">
        <f>'12月'!D38</f>
        <v>1262.4949999999997</v>
      </c>
      <c r="E40" s="39">
        <f>'12月'!E38</f>
        <v>15788.947368421053</v>
      </c>
      <c r="F40" s="40">
        <f>'12月'!F38</f>
        <v>15188.947368421053</v>
      </c>
      <c r="G40" s="175">
        <f>'12月'!G38</f>
        <v>4.897245000000001</v>
      </c>
      <c r="H40" s="176">
        <f>'12月'!H38</f>
        <v>4.8966400000000005</v>
      </c>
      <c r="I40" s="177">
        <f>'12月'!I38</f>
        <v>643.071052631579</v>
      </c>
      <c r="J40" s="176">
        <f>'12月'!J38</f>
        <v>640.8078947368422</v>
      </c>
      <c r="K40" s="84">
        <f>'12月'!K38</f>
        <v>874.6657894736843</v>
      </c>
    </row>
    <row r="41" spans="1:11" s="25" customFormat="1" ht="16.5" customHeight="1">
      <c r="A41" s="41" t="s">
        <v>17</v>
      </c>
      <c r="B41" s="33" t="s">
        <v>13</v>
      </c>
      <c r="C41" s="45">
        <f>MAX(C5:C40)</f>
        <v>1403.3</v>
      </c>
      <c r="D41" s="46">
        <f aca="true" t="shared" si="0" ref="D41:K41">MAX(D5:D40)</f>
        <v>1321.7</v>
      </c>
      <c r="E41" s="36">
        <f t="shared" si="0"/>
        <v>16200</v>
      </c>
      <c r="F41" s="47">
        <f t="shared" si="0"/>
        <v>15600</v>
      </c>
      <c r="G41" s="173">
        <f t="shared" si="0"/>
        <v>5.4459</v>
      </c>
      <c r="H41" s="178">
        <f t="shared" si="0"/>
        <v>5.4453</v>
      </c>
      <c r="I41" s="173">
        <f t="shared" si="0"/>
        <v>808.45</v>
      </c>
      <c r="J41" s="178">
        <f t="shared" si="0"/>
        <v>805.45</v>
      </c>
      <c r="K41" s="48">
        <f t="shared" si="0"/>
        <v>945.61</v>
      </c>
    </row>
    <row r="42" spans="1:11" s="25" customFormat="1" ht="16.5" customHeight="1">
      <c r="A42" s="42"/>
      <c r="B42" s="34" t="s">
        <v>14</v>
      </c>
      <c r="C42" s="11">
        <f>MIN(C5:C40)</f>
        <v>1255.5</v>
      </c>
      <c r="D42" s="49">
        <f aca="true" t="shared" si="1" ref="D42:K42">MIN(D5:D40)</f>
        <v>1182.5</v>
      </c>
      <c r="E42" s="30">
        <f t="shared" si="1"/>
        <v>14900</v>
      </c>
      <c r="F42" s="50">
        <f t="shared" si="1"/>
        <v>14300</v>
      </c>
      <c r="G42" s="112">
        <f t="shared" si="1"/>
        <v>4.7202</v>
      </c>
      <c r="H42" s="113">
        <f t="shared" si="1"/>
        <v>4.7196</v>
      </c>
      <c r="I42" s="112">
        <f t="shared" si="1"/>
        <v>178.15</v>
      </c>
      <c r="J42" s="113">
        <f t="shared" si="1"/>
        <v>177.95</v>
      </c>
      <c r="K42" s="51">
        <f t="shared" si="1"/>
        <v>781.49</v>
      </c>
    </row>
    <row r="43" spans="1:11" s="25" customFormat="1" ht="16.5" customHeight="1" thickBot="1">
      <c r="A43" s="32"/>
      <c r="B43" s="35" t="s">
        <v>15</v>
      </c>
      <c r="C43" s="52">
        <f aca="true" t="shared" si="2" ref="C43:K43">AVERAGE(C7,C10,C13,C16,C19,C22,C25,C28,C31,C34,C37,C40)</f>
        <v>1343.1542456520087</v>
      </c>
      <c r="D43" s="53">
        <f t="shared" si="2"/>
        <v>1264.9954106858054</v>
      </c>
      <c r="E43" s="39">
        <f t="shared" si="2"/>
        <v>15520.734749083043</v>
      </c>
      <c r="F43" s="54">
        <f t="shared" si="2"/>
        <v>14921.492324840621</v>
      </c>
      <c r="G43" s="177">
        <f t="shared" si="2"/>
        <v>4.994980217417446</v>
      </c>
      <c r="H43" s="179">
        <f t="shared" si="2"/>
        <v>4.99437976287199</v>
      </c>
      <c r="I43" s="177">
        <f t="shared" si="2"/>
        <v>296.60518391939445</v>
      </c>
      <c r="J43" s="179">
        <f t="shared" si="2"/>
        <v>295.9105268221058</v>
      </c>
      <c r="K43" s="55">
        <f t="shared" si="2"/>
        <v>839.7941143075078</v>
      </c>
    </row>
    <row r="44" spans="1:11" s="25" customFormat="1" ht="19.5" customHeight="1">
      <c r="A44" s="10"/>
      <c r="B44" s="10"/>
      <c r="C44" s="19" t="s">
        <v>8</v>
      </c>
      <c r="D44" s="237"/>
      <c r="E44" s="14"/>
      <c r="F44" s="14"/>
      <c r="G44" s="26"/>
      <c r="H44" s="16"/>
      <c r="I44" s="10"/>
      <c r="J44" s="10"/>
      <c r="K44" s="10"/>
    </row>
  </sheetData>
  <sheetProtection/>
  <mergeCells count="10">
    <mergeCell ref="C2:D2"/>
    <mergeCell ref="A1:B1"/>
    <mergeCell ref="A2:B3"/>
    <mergeCell ref="C3:D3"/>
    <mergeCell ref="E3:F3"/>
    <mergeCell ref="I3:J3"/>
    <mergeCell ref="G3:H3"/>
    <mergeCell ref="E2:F2"/>
    <mergeCell ref="G2:H2"/>
    <mergeCell ref="I2:J2"/>
  </mergeCells>
  <printOptions/>
  <pageMargins left="0.59" right="0" top="0.3937007874015748" bottom="0.1968503937007874" header="0.5118110236220472" footer="0.2755905511811024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5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B1"/>
    </sheetView>
  </sheetViews>
  <sheetFormatPr defaultColWidth="9" defaultRowHeight="14.25"/>
  <cols>
    <col min="1" max="1" width="3.09765625" style="1" customWidth="1"/>
    <col min="2" max="2" width="3.09765625" style="281" customWidth="1"/>
    <col min="3" max="4" width="9.8984375" style="3" customWidth="1"/>
    <col min="5" max="5" width="8.8984375" style="3" customWidth="1"/>
    <col min="6" max="6" width="9" style="3" customWidth="1"/>
    <col min="7" max="7" width="9" style="4" customWidth="1"/>
    <col min="8" max="8" width="9" style="5" customWidth="1"/>
    <col min="9" max="10" width="9.3984375" style="1" customWidth="1"/>
    <col min="11" max="11" width="16.09765625" style="1" customWidth="1"/>
    <col min="12" max="16384" width="9" style="1" customWidth="1"/>
  </cols>
  <sheetData>
    <row r="1" spans="1:11" s="12" customFormat="1" ht="17.25" customHeight="1" thickBot="1">
      <c r="A1" s="313">
        <v>2023</v>
      </c>
      <c r="B1" s="314"/>
      <c r="C1" s="20" t="s">
        <v>10</v>
      </c>
      <c r="D1" s="3"/>
      <c r="E1" s="3"/>
      <c r="F1" s="3"/>
      <c r="G1" s="5"/>
      <c r="H1" s="5"/>
      <c r="K1" s="43" t="s">
        <v>23</v>
      </c>
    </row>
    <row r="2" spans="1:11" s="17" customFormat="1" ht="54.75" customHeight="1" thickBot="1">
      <c r="A2" s="315" t="s">
        <v>41</v>
      </c>
      <c r="B2" s="316"/>
      <c r="C2" s="319" t="s">
        <v>57</v>
      </c>
      <c r="D2" s="320"/>
      <c r="E2" s="321" t="s">
        <v>56</v>
      </c>
      <c r="F2" s="322"/>
      <c r="G2" s="331" t="s">
        <v>24</v>
      </c>
      <c r="H2" s="332"/>
      <c r="I2" s="321" t="s">
        <v>51</v>
      </c>
      <c r="J2" s="322"/>
      <c r="K2" s="21" t="s">
        <v>38</v>
      </c>
    </row>
    <row r="3" spans="1:11" s="17" customFormat="1" ht="18.75" customHeight="1">
      <c r="A3" s="317"/>
      <c r="B3" s="318"/>
      <c r="C3" s="323" t="s">
        <v>0</v>
      </c>
      <c r="D3" s="324"/>
      <c r="E3" s="323" t="s">
        <v>0</v>
      </c>
      <c r="F3" s="324"/>
      <c r="G3" s="333" t="s">
        <v>9</v>
      </c>
      <c r="H3" s="334"/>
      <c r="I3" s="323" t="s">
        <v>0</v>
      </c>
      <c r="J3" s="324"/>
      <c r="K3" s="22" t="s">
        <v>0</v>
      </c>
    </row>
    <row r="4" spans="1:11" s="18" customFormat="1" ht="20.2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31" t="s">
        <v>11</v>
      </c>
    </row>
    <row r="5" spans="1:11" s="10" customFormat="1" ht="19.5" customHeight="1">
      <c r="A5" s="44">
        <v>1</v>
      </c>
      <c r="B5" s="208" t="s">
        <v>62</v>
      </c>
      <c r="C5" s="87">
        <v>1268.5</v>
      </c>
      <c r="D5" s="88">
        <v>1194.7</v>
      </c>
      <c r="E5" s="98">
        <v>15295</v>
      </c>
      <c r="F5" s="99">
        <v>14695</v>
      </c>
      <c r="G5" s="110">
        <v>5.0721</v>
      </c>
      <c r="H5" s="111">
        <v>5.0715</v>
      </c>
      <c r="I5" s="122">
        <v>187.29</v>
      </c>
      <c r="J5" s="121">
        <v>187.09</v>
      </c>
      <c r="K5" s="131">
        <v>804.28</v>
      </c>
    </row>
    <row r="6" spans="1:11" s="10" customFormat="1" ht="19.5" customHeight="1">
      <c r="A6" s="44">
        <v>2</v>
      </c>
      <c r="B6" s="208" t="s">
        <v>55</v>
      </c>
      <c r="C6" s="87">
        <v>1255.5</v>
      </c>
      <c r="D6" s="88">
        <v>1182.5</v>
      </c>
      <c r="E6" s="98">
        <v>15200</v>
      </c>
      <c r="F6" s="99">
        <v>14600</v>
      </c>
      <c r="G6" s="112">
        <v>4.9901</v>
      </c>
      <c r="H6" s="113">
        <v>4.9895</v>
      </c>
      <c r="I6" s="120">
        <v>187.57</v>
      </c>
      <c r="J6" s="121">
        <v>187.37</v>
      </c>
      <c r="K6" s="130">
        <v>791.8</v>
      </c>
    </row>
    <row r="7" spans="1:11" s="10" customFormat="1" ht="19.5" customHeight="1">
      <c r="A7" s="44">
        <v>3</v>
      </c>
      <c r="B7" s="208" t="s">
        <v>58</v>
      </c>
      <c r="C7" s="87">
        <v>1260.7</v>
      </c>
      <c r="D7" s="88">
        <v>1187.3</v>
      </c>
      <c r="E7" s="95">
        <v>15200</v>
      </c>
      <c r="F7" s="96">
        <v>14600</v>
      </c>
      <c r="G7" s="109">
        <v>5.103</v>
      </c>
      <c r="H7" s="108">
        <v>5.1024</v>
      </c>
      <c r="I7" s="122">
        <v>188.02</v>
      </c>
      <c r="J7" s="121">
        <v>187.82</v>
      </c>
      <c r="K7" s="130">
        <v>781.49</v>
      </c>
    </row>
    <row r="8" spans="1:11" s="10" customFormat="1" ht="19.5" customHeight="1">
      <c r="A8" s="44">
        <v>4</v>
      </c>
      <c r="B8" s="209" t="s">
        <v>59</v>
      </c>
      <c r="C8" s="230"/>
      <c r="D8" s="231"/>
      <c r="E8" s="210"/>
      <c r="F8" s="211"/>
      <c r="G8" s="232"/>
      <c r="H8" s="226"/>
      <c r="I8" s="233"/>
      <c r="J8" s="228"/>
      <c r="K8" s="229"/>
    </row>
    <row r="9" spans="1:11" s="10" customFormat="1" ht="19.5" customHeight="1">
      <c r="A9" s="44">
        <v>5</v>
      </c>
      <c r="B9" s="209" t="s">
        <v>60</v>
      </c>
      <c r="C9" s="230"/>
      <c r="D9" s="231"/>
      <c r="E9" s="210"/>
      <c r="F9" s="211"/>
      <c r="G9" s="234"/>
      <c r="H9" s="235"/>
      <c r="I9" s="233"/>
      <c r="J9" s="228"/>
      <c r="K9" s="236"/>
    </row>
    <row r="10" spans="1:11" s="10" customFormat="1" ht="19.5" customHeight="1">
      <c r="A10" s="44">
        <v>6</v>
      </c>
      <c r="B10" s="208" t="s">
        <v>19</v>
      </c>
      <c r="C10" s="87">
        <v>1282.3</v>
      </c>
      <c r="D10" s="88">
        <v>1207.7</v>
      </c>
      <c r="E10" s="98">
        <v>15275</v>
      </c>
      <c r="F10" s="99">
        <v>14675</v>
      </c>
      <c r="G10" s="112">
        <v>5.1763</v>
      </c>
      <c r="H10" s="113">
        <v>5.1757</v>
      </c>
      <c r="I10" s="120">
        <v>189.11</v>
      </c>
      <c r="J10" s="121">
        <v>188.91</v>
      </c>
      <c r="K10" s="130">
        <v>788.88</v>
      </c>
    </row>
    <row r="11" spans="1:11" s="10" customFormat="1" ht="19.5" customHeight="1">
      <c r="A11" s="44">
        <v>7</v>
      </c>
      <c r="B11" s="208" t="s">
        <v>61</v>
      </c>
      <c r="C11" s="87">
        <v>1294.7</v>
      </c>
      <c r="D11" s="88">
        <v>1219.3</v>
      </c>
      <c r="E11" s="98">
        <v>15400</v>
      </c>
      <c r="F11" s="99">
        <v>14800</v>
      </c>
      <c r="G11" s="110">
        <v>5.1695</v>
      </c>
      <c r="H11" s="111">
        <v>5.1689</v>
      </c>
      <c r="I11" s="122">
        <v>189.52</v>
      </c>
      <c r="J11" s="121">
        <v>189.32</v>
      </c>
      <c r="K11" s="131">
        <v>804.79</v>
      </c>
    </row>
    <row r="12" spans="1:11" s="10" customFormat="1" ht="19.5" customHeight="1">
      <c r="A12" s="44">
        <v>8</v>
      </c>
      <c r="B12" s="208" t="s">
        <v>62</v>
      </c>
      <c r="C12" s="87">
        <v>1288.5</v>
      </c>
      <c r="D12" s="88">
        <v>1213.5</v>
      </c>
      <c r="E12" s="98">
        <v>15425</v>
      </c>
      <c r="F12" s="99">
        <v>14825</v>
      </c>
      <c r="G12" s="110">
        <v>5.2036</v>
      </c>
      <c r="H12" s="111">
        <v>5.203</v>
      </c>
      <c r="I12" s="122">
        <v>189.85</v>
      </c>
      <c r="J12" s="121">
        <v>189.65</v>
      </c>
      <c r="K12" s="131">
        <v>799.46</v>
      </c>
    </row>
    <row r="13" spans="1:11" s="10" customFormat="1" ht="19.5" customHeight="1">
      <c r="A13" s="44">
        <v>9</v>
      </c>
      <c r="B13" s="208" t="s">
        <v>55</v>
      </c>
      <c r="C13" s="87">
        <v>1296.7</v>
      </c>
      <c r="D13" s="88">
        <v>1221.3</v>
      </c>
      <c r="E13" s="276">
        <v>15425</v>
      </c>
      <c r="F13" s="277">
        <v>14825</v>
      </c>
      <c r="G13" s="112">
        <v>5.2315</v>
      </c>
      <c r="H13" s="113">
        <v>5.2309</v>
      </c>
      <c r="I13" s="120">
        <v>190.21</v>
      </c>
      <c r="J13" s="121">
        <v>190.01</v>
      </c>
      <c r="K13" s="130">
        <v>793.19</v>
      </c>
    </row>
    <row r="14" spans="1:11" s="10" customFormat="1" ht="19.5" customHeight="1">
      <c r="A14" s="44">
        <v>10</v>
      </c>
      <c r="B14" s="254" t="s">
        <v>58</v>
      </c>
      <c r="C14" s="87">
        <v>1300.8</v>
      </c>
      <c r="D14" s="88">
        <v>1225.2</v>
      </c>
      <c r="E14" s="98">
        <v>15400</v>
      </c>
      <c r="F14" s="99">
        <v>14800</v>
      </c>
      <c r="G14" s="109">
        <v>5.2526</v>
      </c>
      <c r="H14" s="108">
        <v>5.252</v>
      </c>
      <c r="I14" s="122">
        <v>190.51</v>
      </c>
      <c r="J14" s="121">
        <v>190.31</v>
      </c>
      <c r="K14" s="130">
        <v>796.27</v>
      </c>
    </row>
    <row r="15" spans="1:11" s="10" customFormat="1" ht="19.5" customHeight="1">
      <c r="A15" s="44">
        <v>11</v>
      </c>
      <c r="B15" s="209" t="s">
        <v>59</v>
      </c>
      <c r="C15" s="230"/>
      <c r="D15" s="231"/>
      <c r="E15" s="210"/>
      <c r="F15" s="211"/>
      <c r="G15" s="232"/>
      <c r="H15" s="226"/>
      <c r="I15" s="233"/>
      <c r="J15" s="228"/>
      <c r="K15" s="229"/>
    </row>
    <row r="16" spans="1:11" s="10" customFormat="1" ht="19.5" customHeight="1">
      <c r="A16" s="44">
        <v>12</v>
      </c>
      <c r="B16" s="209" t="s">
        <v>60</v>
      </c>
      <c r="C16" s="230"/>
      <c r="D16" s="231"/>
      <c r="E16" s="210"/>
      <c r="F16" s="211"/>
      <c r="G16" s="234"/>
      <c r="H16" s="235"/>
      <c r="I16" s="233"/>
      <c r="J16" s="228"/>
      <c r="K16" s="236"/>
    </row>
    <row r="17" spans="1:11" s="10" customFormat="1" ht="19.5" customHeight="1">
      <c r="A17" s="44">
        <v>13</v>
      </c>
      <c r="B17" s="208" t="s">
        <v>19</v>
      </c>
      <c r="C17" s="87">
        <v>1303.9</v>
      </c>
      <c r="D17" s="88">
        <v>1228.1</v>
      </c>
      <c r="E17" s="98">
        <v>15475</v>
      </c>
      <c r="F17" s="99">
        <v>14875</v>
      </c>
      <c r="G17" s="112">
        <v>5.1834</v>
      </c>
      <c r="H17" s="113">
        <v>5.1828</v>
      </c>
      <c r="I17" s="120">
        <v>191.65</v>
      </c>
      <c r="J17" s="121">
        <v>191.45</v>
      </c>
      <c r="K17" s="130">
        <v>800.78</v>
      </c>
    </row>
    <row r="18" spans="1:11" s="10" customFormat="1" ht="19.5" customHeight="1">
      <c r="A18" s="44">
        <v>14</v>
      </c>
      <c r="B18" s="208" t="s">
        <v>61</v>
      </c>
      <c r="C18" s="87">
        <v>1309.1</v>
      </c>
      <c r="D18" s="88">
        <v>1232.9</v>
      </c>
      <c r="E18" s="98">
        <v>15495</v>
      </c>
      <c r="F18" s="99">
        <v>14895</v>
      </c>
      <c r="G18" s="110">
        <v>5.1507</v>
      </c>
      <c r="H18" s="111">
        <v>5.1501</v>
      </c>
      <c r="I18" s="122">
        <v>191.99</v>
      </c>
      <c r="J18" s="121">
        <v>191.79</v>
      </c>
      <c r="K18" s="131">
        <v>793.79</v>
      </c>
    </row>
    <row r="19" spans="1:11" s="10" customFormat="1" ht="19.5" customHeight="1">
      <c r="A19" s="44">
        <v>15</v>
      </c>
      <c r="B19" s="208" t="s">
        <v>62</v>
      </c>
      <c r="C19" s="87">
        <v>1310.1</v>
      </c>
      <c r="D19" s="88">
        <v>1233.9</v>
      </c>
      <c r="E19" s="98">
        <v>15475</v>
      </c>
      <c r="F19" s="99">
        <v>14875</v>
      </c>
      <c r="G19" s="110">
        <v>5.2243</v>
      </c>
      <c r="H19" s="111">
        <v>5.2237</v>
      </c>
      <c r="I19" s="122">
        <v>192.38</v>
      </c>
      <c r="J19" s="121">
        <v>192.18</v>
      </c>
      <c r="K19" s="131">
        <v>789.49</v>
      </c>
    </row>
    <row r="20" spans="1:11" s="10" customFormat="1" ht="19.5" customHeight="1">
      <c r="A20" s="44">
        <v>16</v>
      </c>
      <c r="B20" s="208" t="s">
        <v>55</v>
      </c>
      <c r="C20" s="87">
        <v>1321.4</v>
      </c>
      <c r="D20" s="88">
        <v>1244.6</v>
      </c>
      <c r="E20" s="98">
        <v>15495</v>
      </c>
      <c r="F20" s="99">
        <v>14895</v>
      </c>
      <c r="G20" s="112">
        <v>5.2432</v>
      </c>
      <c r="H20" s="113">
        <v>5.2426</v>
      </c>
      <c r="I20" s="120">
        <v>192.83</v>
      </c>
      <c r="J20" s="121">
        <v>192.63</v>
      </c>
      <c r="K20" s="130">
        <v>792.62</v>
      </c>
    </row>
    <row r="21" spans="1:11" s="10" customFormat="1" ht="19.5" customHeight="1">
      <c r="A21" s="44">
        <v>17</v>
      </c>
      <c r="B21" s="208" t="s">
        <v>58</v>
      </c>
      <c r="C21" s="87">
        <v>1328.7</v>
      </c>
      <c r="D21" s="88">
        <v>1251.3</v>
      </c>
      <c r="E21" s="95">
        <v>15470</v>
      </c>
      <c r="F21" s="96">
        <v>14870</v>
      </c>
      <c r="G21" s="109">
        <v>5.2012</v>
      </c>
      <c r="H21" s="108">
        <v>5.2006</v>
      </c>
      <c r="I21" s="122">
        <v>193.19</v>
      </c>
      <c r="J21" s="121">
        <v>192.99</v>
      </c>
      <c r="K21" s="130">
        <v>794.35</v>
      </c>
    </row>
    <row r="22" spans="1:11" s="10" customFormat="1" ht="19.5" customHeight="1">
      <c r="A22" s="44">
        <v>18</v>
      </c>
      <c r="B22" s="209" t="s">
        <v>59</v>
      </c>
      <c r="C22" s="230"/>
      <c r="D22" s="231"/>
      <c r="E22" s="248" t="s">
        <v>66</v>
      </c>
      <c r="F22" s="249"/>
      <c r="G22" s="232"/>
      <c r="H22" s="226"/>
      <c r="I22" s="227"/>
      <c r="J22" s="228"/>
      <c r="K22" s="229"/>
    </row>
    <row r="23" spans="1:11" s="10" customFormat="1" ht="19.5" customHeight="1">
      <c r="A23" s="44">
        <v>19</v>
      </c>
      <c r="B23" s="209" t="s">
        <v>60</v>
      </c>
      <c r="C23" s="230"/>
      <c r="D23" s="231"/>
      <c r="E23" s="218"/>
      <c r="F23" s="211"/>
      <c r="G23" s="234"/>
      <c r="H23" s="235"/>
      <c r="I23" s="227"/>
      <c r="J23" s="228"/>
      <c r="K23" s="236"/>
    </row>
    <row r="24" spans="1:11" s="10" customFormat="1" ht="19.5" customHeight="1">
      <c r="A24" s="44">
        <v>20</v>
      </c>
      <c r="B24" s="208" t="s">
        <v>19</v>
      </c>
      <c r="C24" s="87">
        <v>1335.9</v>
      </c>
      <c r="D24" s="88">
        <v>1258.1</v>
      </c>
      <c r="E24" s="100">
        <v>15485</v>
      </c>
      <c r="F24" s="99">
        <v>14885</v>
      </c>
      <c r="G24" s="255" t="s">
        <v>73</v>
      </c>
      <c r="H24" s="249"/>
      <c r="I24" s="255" t="s">
        <v>73</v>
      </c>
      <c r="J24" s="249"/>
      <c r="K24" s="130">
        <v>792.25</v>
      </c>
    </row>
    <row r="25" spans="1:11" s="10" customFormat="1" ht="19.5" customHeight="1">
      <c r="A25" s="44">
        <v>21</v>
      </c>
      <c r="B25" s="208" t="s">
        <v>61</v>
      </c>
      <c r="C25" s="87">
        <v>1333.8</v>
      </c>
      <c r="D25" s="88">
        <v>1256.2</v>
      </c>
      <c r="E25" s="98">
        <v>15460</v>
      </c>
      <c r="F25" s="99">
        <v>14860</v>
      </c>
      <c r="G25" s="255" t="s">
        <v>73</v>
      </c>
      <c r="H25" s="249"/>
      <c r="I25" s="255" t="s">
        <v>73</v>
      </c>
      <c r="J25" s="249"/>
      <c r="K25" s="131">
        <v>791.7</v>
      </c>
    </row>
    <row r="26" spans="1:11" s="10" customFormat="1" ht="19.5" customHeight="1">
      <c r="A26" s="44">
        <v>22</v>
      </c>
      <c r="B26" s="254" t="s">
        <v>62</v>
      </c>
      <c r="C26" s="87">
        <v>1343.1</v>
      </c>
      <c r="D26" s="88">
        <v>1264.9</v>
      </c>
      <c r="E26" s="98">
        <v>15490</v>
      </c>
      <c r="F26" s="99">
        <v>14890</v>
      </c>
      <c r="G26" s="109">
        <v>5.173</v>
      </c>
      <c r="H26" s="108">
        <v>5.1724</v>
      </c>
      <c r="I26" s="122">
        <v>194.95</v>
      </c>
      <c r="J26" s="121">
        <v>194.75</v>
      </c>
      <c r="K26" s="131">
        <v>797.75</v>
      </c>
    </row>
    <row r="27" spans="1:11" s="10" customFormat="1" ht="19.5" customHeight="1">
      <c r="A27" s="44">
        <v>23</v>
      </c>
      <c r="B27" s="208" t="s">
        <v>55</v>
      </c>
      <c r="C27" s="87">
        <v>1341</v>
      </c>
      <c r="D27" s="88">
        <v>1263</v>
      </c>
      <c r="E27" s="98">
        <v>15480</v>
      </c>
      <c r="F27" s="99">
        <v>14880</v>
      </c>
      <c r="G27" s="109">
        <v>5.133</v>
      </c>
      <c r="H27" s="108">
        <v>5.1324</v>
      </c>
      <c r="I27" s="120">
        <v>195.31</v>
      </c>
      <c r="J27" s="121">
        <v>195.11</v>
      </c>
      <c r="K27" s="130">
        <v>799.42</v>
      </c>
    </row>
    <row r="28" spans="1:11" s="10" customFormat="1" ht="19.5" customHeight="1">
      <c r="A28" s="44">
        <v>24</v>
      </c>
      <c r="B28" s="208" t="s">
        <v>58</v>
      </c>
      <c r="C28" s="87">
        <v>1334.8</v>
      </c>
      <c r="D28" s="88">
        <v>1257.2</v>
      </c>
      <c r="E28" s="135">
        <v>15500</v>
      </c>
      <c r="F28" s="99">
        <v>14900</v>
      </c>
      <c r="G28" s="109">
        <v>5.1791</v>
      </c>
      <c r="H28" s="108">
        <v>5.1785</v>
      </c>
      <c r="I28" s="122">
        <v>195.68</v>
      </c>
      <c r="J28" s="121">
        <v>195.48</v>
      </c>
      <c r="K28" s="131">
        <v>802.93</v>
      </c>
    </row>
    <row r="29" spans="1:11" s="10" customFormat="1" ht="19.5" customHeight="1">
      <c r="A29" s="44">
        <v>25</v>
      </c>
      <c r="B29" s="209" t="s">
        <v>59</v>
      </c>
      <c r="C29" s="230"/>
      <c r="D29" s="231"/>
      <c r="E29" s="210"/>
      <c r="F29" s="211"/>
      <c r="G29" s="232"/>
      <c r="H29" s="226"/>
      <c r="I29" s="233"/>
      <c r="J29" s="228"/>
      <c r="K29" s="236"/>
    </row>
    <row r="30" spans="1:11" s="10" customFormat="1" ht="19.5" customHeight="1">
      <c r="A30" s="44">
        <v>26</v>
      </c>
      <c r="B30" s="209" t="s">
        <v>60</v>
      </c>
      <c r="C30" s="230"/>
      <c r="D30" s="231"/>
      <c r="E30" s="210"/>
      <c r="F30" s="211"/>
      <c r="G30" s="232"/>
      <c r="H30" s="226"/>
      <c r="I30" s="233"/>
      <c r="J30" s="228"/>
      <c r="K30" s="236"/>
    </row>
    <row r="31" spans="1:11" s="10" customFormat="1" ht="19.5" customHeight="1">
      <c r="A31" s="44">
        <v>27</v>
      </c>
      <c r="B31" s="208" t="s">
        <v>19</v>
      </c>
      <c r="C31" s="87">
        <v>1350.3</v>
      </c>
      <c r="D31" s="88">
        <v>1271.7</v>
      </c>
      <c r="E31" s="135">
        <v>15550</v>
      </c>
      <c r="F31" s="99">
        <v>14950</v>
      </c>
      <c r="G31" s="109">
        <v>5.196</v>
      </c>
      <c r="H31" s="108">
        <v>5.1954</v>
      </c>
      <c r="I31" s="122">
        <v>196.81</v>
      </c>
      <c r="J31" s="121">
        <v>196.61</v>
      </c>
      <c r="K31" s="131">
        <v>818.67</v>
      </c>
    </row>
    <row r="32" spans="1:11" s="10" customFormat="1" ht="19.5" customHeight="1">
      <c r="A32" s="44">
        <v>28</v>
      </c>
      <c r="B32" s="208" t="s">
        <v>61</v>
      </c>
      <c r="C32" s="87">
        <v>1353.4</v>
      </c>
      <c r="D32" s="88">
        <v>1274.6</v>
      </c>
      <c r="E32" s="135">
        <v>15525</v>
      </c>
      <c r="F32" s="99">
        <v>14925</v>
      </c>
      <c r="G32" s="109">
        <v>5.2078</v>
      </c>
      <c r="H32" s="108">
        <v>5.2072</v>
      </c>
      <c r="I32" s="122">
        <v>197.15</v>
      </c>
      <c r="J32" s="121">
        <v>196.95</v>
      </c>
      <c r="K32" s="131">
        <v>831.24</v>
      </c>
    </row>
    <row r="33" spans="1:11" s="10" customFormat="1" ht="19.5" customHeight="1">
      <c r="A33" s="44"/>
      <c r="B33" s="208"/>
      <c r="C33" s="87"/>
      <c r="D33" s="88"/>
      <c r="E33" s="95"/>
      <c r="F33" s="96"/>
      <c r="G33" s="73"/>
      <c r="H33" s="74"/>
      <c r="I33" s="69"/>
      <c r="J33" s="75"/>
      <c r="K33" s="70"/>
    </row>
    <row r="34" spans="1:11" s="10" customFormat="1" ht="19.5" customHeight="1">
      <c r="A34" s="44"/>
      <c r="B34" s="208"/>
      <c r="C34" s="87"/>
      <c r="D34" s="88"/>
      <c r="E34" s="95"/>
      <c r="F34" s="96"/>
      <c r="G34" s="73"/>
      <c r="H34" s="74"/>
      <c r="I34" s="69"/>
      <c r="J34" s="75"/>
      <c r="K34" s="70"/>
    </row>
    <row r="35" spans="1:11" s="10" customFormat="1" ht="19.5" customHeight="1" thickBot="1">
      <c r="A35" s="44"/>
      <c r="B35" s="208"/>
      <c r="C35" s="87"/>
      <c r="D35" s="88"/>
      <c r="E35" s="95"/>
      <c r="F35" s="96"/>
      <c r="G35" s="76"/>
      <c r="H35" s="77"/>
      <c r="I35" s="139"/>
      <c r="J35" s="82"/>
      <c r="K35" s="78"/>
    </row>
    <row r="36" spans="1:11" ht="19.5" customHeight="1">
      <c r="A36" s="327" t="s">
        <v>5</v>
      </c>
      <c r="B36" s="328"/>
      <c r="C36" s="89">
        <f>MAX(C5:C35)</f>
        <v>1353.4</v>
      </c>
      <c r="D36" s="90">
        <f aca="true" t="shared" si="0" ref="D36:K36">MAX(D5:D35)</f>
        <v>1274.6</v>
      </c>
      <c r="E36" s="101">
        <f t="shared" si="0"/>
        <v>15550</v>
      </c>
      <c r="F36" s="102">
        <f t="shared" si="0"/>
        <v>14950</v>
      </c>
      <c r="G36" s="114">
        <f t="shared" si="0"/>
        <v>5.2526</v>
      </c>
      <c r="H36" s="115">
        <f t="shared" si="0"/>
        <v>5.252</v>
      </c>
      <c r="I36" s="140">
        <f t="shared" si="0"/>
        <v>197.15</v>
      </c>
      <c r="J36" s="141">
        <f t="shared" si="0"/>
        <v>196.95</v>
      </c>
      <c r="K36" s="136">
        <f t="shared" si="0"/>
        <v>831.24</v>
      </c>
    </row>
    <row r="37" spans="1:11" ht="19.5" customHeight="1">
      <c r="A37" s="329" t="s">
        <v>6</v>
      </c>
      <c r="B37" s="330"/>
      <c r="C37" s="91">
        <f>MIN(C5:C35)</f>
        <v>1255.5</v>
      </c>
      <c r="D37" s="92">
        <f aca="true" t="shared" si="1" ref="D37:K37">MIN(D5:D35)</f>
        <v>1182.5</v>
      </c>
      <c r="E37" s="103">
        <f t="shared" si="1"/>
        <v>15200</v>
      </c>
      <c r="F37" s="104">
        <f t="shared" si="1"/>
        <v>14600</v>
      </c>
      <c r="G37" s="116">
        <f t="shared" si="1"/>
        <v>4.9901</v>
      </c>
      <c r="H37" s="117">
        <f t="shared" si="1"/>
        <v>4.9895</v>
      </c>
      <c r="I37" s="122">
        <f t="shared" si="1"/>
        <v>187.29</v>
      </c>
      <c r="J37" s="121">
        <f t="shared" si="1"/>
        <v>187.09</v>
      </c>
      <c r="K37" s="137">
        <f t="shared" si="1"/>
        <v>781.49</v>
      </c>
    </row>
    <row r="38" spans="1:11" ht="19.5" customHeight="1" thickBot="1">
      <c r="A38" s="325" t="s">
        <v>7</v>
      </c>
      <c r="B38" s="326"/>
      <c r="C38" s="93">
        <f>AVERAGE(C5:C35)</f>
        <v>1310.6599999999999</v>
      </c>
      <c r="D38" s="94">
        <f aca="true" t="shared" si="2" ref="D38:J38">AVERAGE(D5:D35)</f>
        <v>1234.4</v>
      </c>
      <c r="E38" s="105">
        <f t="shared" si="2"/>
        <v>15426</v>
      </c>
      <c r="F38" s="106">
        <f t="shared" si="2"/>
        <v>14826</v>
      </c>
      <c r="G38" s="118">
        <f t="shared" si="2"/>
        <v>5.171688888888889</v>
      </c>
      <c r="H38" s="119">
        <f t="shared" si="2"/>
        <v>5.17108888888889</v>
      </c>
      <c r="I38" s="142">
        <f>AVERAGE(I5:I35)</f>
        <v>191.89</v>
      </c>
      <c r="J38" s="123">
        <f t="shared" si="2"/>
        <v>191.69000000000003</v>
      </c>
      <c r="K38" s="138">
        <f>AVERAGE(K5:K35)</f>
        <v>798.2575</v>
      </c>
    </row>
    <row r="39" spans="1:11" ht="19.5" customHeight="1">
      <c r="A39" s="10"/>
      <c r="B39" s="280"/>
      <c r="C39" s="19" t="s">
        <v>8</v>
      </c>
      <c r="D39" s="14"/>
      <c r="E39" s="14"/>
      <c r="F39" s="14"/>
      <c r="G39" s="15"/>
      <c r="H39" s="16"/>
      <c r="I39" s="10"/>
      <c r="J39" s="10"/>
      <c r="K39" s="10"/>
    </row>
  </sheetData>
  <sheetProtection/>
  <mergeCells count="13">
    <mergeCell ref="A37:B37"/>
    <mergeCell ref="A38:B38"/>
    <mergeCell ref="A1:B1"/>
    <mergeCell ref="A2:B3"/>
    <mergeCell ref="C2:D2"/>
    <mergeCell ref="C3:D3"/>
    <mergeCell ref="A36:B36"/>
    <mergeCell ref="I3:J3"/>
    <mergeCell ref="G3:H3"/>
    <mergeCell ref="E3:F3"/>
    <mergeCell ref="E2:F2"/>
    <mergeCell ref="G2:H2"/>
    <mergeCell ref="I2:J2"/>
  </mergeCells>
  <printOptions/>
  <pageMargins left="0.6692913385826772" right="0.2755905511811024" top="0.3937007874015748" bottom="0.1968503937007874" header="0.2362204724409449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">
      <pane xSplit="2" ySplit="4" topLeftCell="C5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B1"/>
    </sheetView>
  </sheetViews>
  <sheetFormatPr defaultColWidth="9" defaultRowHeight="14.25"/>
  <cols>
    <col min="1" max="1" width="3.09765625" style="1" customWidth="1"/>
    <col min="2" max="2" width="3.09765625" style="281" customWidth="1"/>
    <col min="3" max="4" width="10.09765625" style="3" customWidth="1"/>
    <col min="5" max="6" width="8.8984375" style="3" customWidth="1"/>
    <col min="7" max="7" width="8.09765625" style="4" customWidth="1"/>
    <col min="8" max="8" width="9.8984375" style="5" customWidth="1"/>
    <col min="9" max="10" width="9.8984375" style="1" customWidth="1"/>
    <col min="11" max="11" width="14.09765625" style="1" customWidth="1"/>
    <col min="12" max="16384" width="9" style="1" customWidth="1"/>
  </cols>
  <sheetData>
    <row r="1" spans="1:11" s="12" customFormat="1" ht="17.25" customHeight="1" thickBot="1">
      <c r="A1" s="313">
        <v>2023</v>
      </c>
      <c r="B1" s="314"/>
      <c r="C1" s="20" t="s">
        <v>10</v>
      </c>
      <c r="D1" s="3"/>
      <c r="E1" s="3"/>
      <c r="F1" s="3"/>
      <c r="G1" s="5"/>
      <c r="H1" s="5"/>
      <c r="K1" s="43" t="s">
        <v>23</v>
      </c>
    </row>
    <row r="2" spans="1:11" s="17" customFormat="1" ht="54.75" customHeight="1" thickBot="1">
      <c r="A2" s="315" t="s">
        <v>42</v>
      </c>
      <c r="B2" s="316"/>
      <c r="C2" s="319" t="s">
        <v>57</v>
      </c>
      <c r="D2" s="320"/>
      <c r="E2" s="321" t="s">
        <v>56</v>
      </c>
      <c r="F2" s="322"/>
      <c r="G2" s="331" t="s">
        <v>24</v>
      </c>
      <c r="H2" s="332"/>
      <c r="I2" s="321" t="s">
        <v>51</v>
      </c>
      <c r="J2" s="322"/>
      <c r="K2" s="21" t="s">
        <v>38</v>
      </c>
    </row>
    <row r="3" spans="1:11" s="17" customFormat="1" ht="18.75" customHeight="1">
      <c r="A3" s="317"/>
      <c r="B3" s="318"/>
      <c r="C3" s="323" t="s">
        <v>0</v>
      </c>
      <c r="D3" s="324"/>
      <c r="E3" s="323" t="s">
        <v>0</v>
      </c>
      <c r="F3" s="324"/>
      <c r="G3" s="333" t="s">
        <v>9</v>
      </c>
      <c r="H3" s="334"/>
      <c r="I3" s="323" t="s">
        <v>0</v>
      </c>
      <c r="J3" s="324"/>
      <c r="K3" s="22" t="s">
        <v>0</v>
      </c>
    </row>
    <row r="4" spans="1:11" s="18" customFormat="1" ht="20.2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31" t="s">
        <v>11</v>
      </c>
    </row>
    <row r="5" spans="1:11" s="10" customFormat="1" ht="19.5" customHeight="1">
      <c r="A5" s="44">
        <v>1</v>
      </c>
      <c r="B5" s="208" t="s">
        <v>62</v>
      </c>
      <c r="C5" s="306" t="s">
        <v>124</v>
      </c>
      <c r="D5" s="253"/>
      <c r="E5" s="98">
        <v>15525</v>
      </c>
      <c r="F5" s="99">
        <v>14925</v>
      </c>
      <c r="G5" s="112">
        <v>5.207</v>
      </c>
      <c r="H5" s="113">
        <v>5.2064</v>
      </c>
      <c r="I5" s="122">
        <v>197.57</v>
      </c>
      <c r="J5" s="121">
        <v>197.37</v>
      </c>
      <c r="K5" s="131">
        <v>829.97</v>
      </c>
    </row>
    <row r="6" spans="1:11" s="10" customFormat="1" ht="19.5" customHeight="1">
      <c r="A6" s="44">
        <v>2</v>
      </c>
      <c r="B6" s="208" t="s">
        <v>55</v>
      </c>
      <c r="C6" s="87">
        <v>1345.1</v>
      </c>
      <c r="D6" s="88">
        <v>1266.9</v>
      </c>
      <c r="E6" s="98">
        <v>15550</v>
      </c>
      <c r="F6" s="99">
        <v>14950</v>
      </c>
      <c r="G6" s="112">
        <v>5.208</v>
      </c>
      <c r="H6" s="113">
        <v>5.2074</v>
      </c>
      <c r="I6" s="120">
        <v>197.87</v>
      </c>
      <c r="J6" s="121">
        <v>197.67</v>
      </c>
      <c r="K6" s="130">
        <v>815.24</v>
      </c>
    </row>
    <row r="7" spans="1:11" s="10" customFormat="1" ht="19.5" customHeight="1">
      <c r="A7" s="44">
        <v>3</v>
      </c>
      <c r="B7" s="208" t="s">
        <v>58</v>
      </c>
      <c r="C7" s="87">
        <v>1348.2</v>
      </c>
      <c r="D7" s="88">
        <v>1269.8</v>
      </c>
      <c r="E7" s="98">
        <v>15580</v>
      </c>
      <c r="F7" s="99">
        <v>14980</v>
      </c>
      <c r="G7" s="110">
        <v>5.2037</v>
      </c>
      <c r="H7" s="111">
        <v>5.2031</v>
      </c>
      <c r="I7" s="122">
        <v>198.28</v>
      </c>
      <c r="J7" s="121">
        <v>198.08</v>
      </c>
      <c r="K7" s="131">
        <v>814.56</v>
      </c>
    </row>
    <row r="8" spans="1:11" s="10" customFormat="1" ht="19.5" customHeight="1">
      <c r="A8" s="44">
        <v>4</v>
      </c>
      <c r="B8" s="209" t="s">
        <v>59</v>
      </c>
      <c r="C8" s="230"/>
      <c r="D8" s="231"/>
      <c r="E8" s="210"/>
      <c r="F8" s="211"/>
      <c r="G8" s="232"/>
      <c r="H8" s="226"/>
      <c r="I8" s="233"/>
      <c r="J8" s="228"/>
      <c r="K8" s="229"/>
    </row>
    <row r="9" spans="1:11" s="10" customFormat="1" ht="19.5" customHeight="1">
      <c r="A9" s="44">
        <v>5</v>
      </c>
      <c r="B9" s="209" t="s">
        <v>60</v>
      </c>
      <c r="C9" s="230"/>
      <c r="D9" s="231"/>
      <c r="E9" s="210"/>
      <c r="F9" s="211"/>
      <c r="G9" s="234"/>
      <c r="H9" s="235"/>
      <c r="I9" s="233"/>
      <c r="J9" s="228"/>
      <c r="K9" s="236"/>
    </row>
    <row r="10" spans="1:11" s="10" customFormat="1" ht="19.5" customHeight="1">
      <c r="A10" s="44">
        <v>6</v>
      </c>
      <c r="B10" s="208" t="s">
        <v>19</v>
      </c>
      <c r="C10" s="87">
        <v>1332.8</v>
      </c>
      <c r="D10" s="88">
        <v>1255.2</v>
      </c>
      <c r="E10" s="98">
        <v>15580</v>
      </c>
      <c r="F10" s="99">
        <v>14980</v>
      </c>
      <c r="G10" s="112">
        <v>5.197</v>
      </c>
      <c r="H10" s="113">
        <v>5.1964</v>
      </c>
      <c r="I10" s="120">
        <v>199.34</v>
      </c>
      <c r="J10" s="121">
        <v>199.14</v>
      </c>
      <c r="K10" s="130">
        <v>808.91</v>
      </c>
    </row>
    <row r="11" spans="1:11" s="10" customFormat="1" ht="19.5" customHeight="1">
      <c r="A11" s="44">
        <v>7</v>
      </c>
      <c r="B11" s="208" t="s">
        <v>61</v>
      </c>
      <c r="C11" s="87">
        <v>1336.9</v>
      </c>
      <c r="D11" s="88">
        <v>1259.1</v>
      </c>
      <c r="E11" s="98">
        <v>15610</v>
      </c>
      <c r="F11" s="99">
        <v>15010</v>
      </c>
      <c r="G11" s="110">
        <v>5.1901</v>
      </c>
      <c r="H11" s="111">
        <v>5.1895</v>
      </c>
      <c r="I11" s="122">
        <v>199.68</v>
      </c>
      <c r="J11" s="121">
        <v>199.48</v>
      </c>
      <c r="K11" s="131">
        <v>803</v>
      </c>
    </row>
    <row r="12" spans="1:11" s="10" customFormat="1" ht="19.5" customHeight="1">
      <c r="A12" s="44">
        <v>8</v>
      </c>
      <c r="B12" s="208" t="s">
        <v>62</v>
      </c>
      <c r="C12" s="87">
        <v>1355.9</v>
      </c>
      <c r="D12" s="88">
        <v>1277.1</v>
      </c>
      <c r="E12" s="98">
        <v>15700</v>
      </c>
      <c r="F12" s="99">
        <v>15100</v>
      </c>
      <c r="G12" s="110">
        <v>5.1387</v>
      </c>
      <c r="H12" s="111">
        <v>5.1381</v>
      </c>
      <c r="I12" s="122">
        <v>199.95</v>
      </c>
      <c r="J12" s="121">
        <v>199.75</v>
      </c>
      <c r="K12" s="131">
        <v>798.18</v>
      </c>
    </row>
    <row r="13" spans="1:11" s="10" customFormat="1" ht="19.5" customHeight="1">
      <c r="A13" s="44">
        <v>9</v>
      </c>
      <c r="B13" s="208" t="s">
        <v>55</v>
      </c>
      <c r="C13" s="87">
        <v>1354.4</v>
      </c>
      <c r="D13" s="88">
        <v>1275.6</v>
      </c>
      <c r="E13" s="98">
        <v>15725</v>
      </c>
      <c r="F13" s="99">
        <v>15125</v>
      </c>
      <c r="G13" s="112">
        <v>5.1353</v>
      </c>
      <c r="H13" s="113">
        <v>5.1347</v>
      </c>
      <c r="I13" s="120">
        <v>200.36</v>
      </c>
      <c r="J13" s="121">
        <v>200.16</v>
      </c>
      <c r="K13" s="130">
        <v>802.88</v>
      </c>
    </row>
    <row r="14" spans="1:11" s="10" customFormat="1" ht="19.5" customHeight="1">
      <c r="A14" s="44">
        <v>10</v>
      </c>
      <c r="B14" s="208" t="s">
        <v>58</v>
      </c>
      <c r="C14" s="87">
        <v>1360.3</v>
      </c>
      <c r="D14" s="88">
        <v>1281.1</v>
      </c>
      <c r="E14" s="95">
        <v>15750</v>
      </c>
      <c r="F14" s="96">
        <v>15150</v>
      </c>
      <c r="G14" s="109">
        <v>5.1822</v>
      </c>
      <c r="H14" s="108">
        <v>5.1816</v>
      </c>
      <c r="I14" s="122">
        <v>200.73</v>
      </c>
      <c r="J14" s="121">
        <v>200.53</v>
      </c>
      <c r="K14" s="130">
        <v>800.88</v>
      </c>
    </row>
    <row r="15" spans="1:11" s="10" customFormat="1" ht="19.5" customHeight="1">
      <c r="A15" s="44">
        <v>11</v>
      </c>
      <c r="B15" s="209" t="s">
        <v>59</v>
      </c>
      <c r="C15" s="230"/>
      <c r="D15" s="231"/>
      <c r="E15" s="210"/>
      <c r="F15" s="211"/>
      <c r="G15" s="232"/>
      <c r="H15" s="226"/>
      <c r="I15" s="227"/>
      <c r="J15" s="228"/>
      <c r="K15" s="229"/>
    </row>
    <row r="16" spans="1:11" s="10" customFormat="1" ht="19.5" customHeight="1">
      <c r="A16" s="44">
        <v>12</v>
      </c>
      <c r="B16" s="209" t="s">
        <v>60</v>
      </c>
      <c r="C16" s="230"/>
      <c r="D16" s="231"/>
      <c r="E16" s="218"/>
      <c r="F16" s="211"/>
      <c r="G16" s="234"/>
      <c r="H16" s="235"/>
      <c r="I16" s="227"/>
      <c r="J16" s="228"/>
      <c r="K16" s="236"/>
    </row>
    <row r="17" spans="1:11" s="10" customFormat="1" ht="19.5" customHeight="1">
      <c r="A17" s="44">
        <v>13</v>
      </c>
      <c r="B17" s="208" t="s">
        <v>19</v>
      </c>
      <c r="C17" s="87">
        <v>1349.3</v>
      </c>
      <c r="D17" s="88">
        <v>1270.7</v>
      </c>
      <c r="E17" s="100">
        <v>15730</v>
      </c>
      <c r="F17" s="99">
        <v>15130</v>
      </c>
      <c r="G17" s="112">
        <v>5.24</v>
      </c>
      <c r="H17" s="113">
        <v>5.2394</v>
      </c>
      <c r="I17" s="120">
        <v>201.86</v>
      </c>
      <c r="J17" s="121">
        <v>201.66</v>
      </c>
      <c r="K17" s="130">
        <v>797.19</v>
      </c>
    </row>
    <row r="18" spans="1:11" s="10" customFormat="1" ht="19.5" customHeight="1">
      <c r="A18" s="44">
        <v>14</v>
      </c>
      <c r="B18" s="208" t="s">
        <v>61</v>
      </c>
      <c r="C18" s="87">
        <v>1335.9</v>
      </c>
      <c r="D18" s="88">
        <v>1258.1</v>
      </c>
      <c r="E18" s="98">
        <v>15700</v>
      </c>
      <c r="F18" s="99">
        <v>15100</v>
      </c>
      <c r="G18" s="112">
        <v>5.2362</v>
      </c>
      <c r="H18" s="113">
        <v>5.2356</v>
      </c>
      <c r="I18" s="122">
        <v>202.07</v>
      </c>
      <c r="J18" s="121">
        <v>201.67</v>
      </c>
      <c r="K18" s="131">
        <v>803.14</v>
      </c>
    </row>
    <row r="19" spans="1:11" s="10" customFormat="1" ht="19.5" customHeight="1">
      <c r="A19" s="44">
        <v>15</v>
      </c>
      <c r="B19" s="208" t="s">
        <v>62</v>
      </c>
      <c r="C19" s="87">
        <v>1342</v>
      </c>
      <c r="D19" s="88">
        <v>1264</v>
      </c>
      <c r="E19" s="98">
        <v>15680</v>
      </c>
      <c r="F19" s="99">
        <v>15080</v>
      </c>
      <c r="G19" s="110">
        <v>5.2981</v>
      </c>
      <c r="H19" s="111">
        <v>5.2975</v>
      </c>
      <c r="I19" s="122">
        <v>202.56</v>
      </c>
      <c r="J19" s="121">
        <v>202.16</v>
      </c>
      <c r="K19" s="131">
        <v>800.71</v>
      </c>
    </row>
    <row r="20" spans="1:11" s="10" customFormat="1" ht="19.5" customHeight="1">
      <c r="A20" s="44">
        <v>16</v>
      </c>
      <c r="B20" s="208" t="s">
        <v>55</v>
      </c>
      <c r="C20" s="87">
        <v>1352.3</v>
      </c>
      <c r="D20" s="88">
        <v>1273.7</v>
      </c>
      <c r="E20" s="98">
        <v>15700</v>
      </c>
      <c r="F20" s="99">
        <v>15100</v>
      </c>
      <c r="G20" s="109">
        <v>5.2892</v>
      </c>
      <c r="H20" s="108">
        <v>5.2886</v>
      </c>
      <c r="I20" s="120">
        <v>202.94</v>
      </c>
      <c r="J20" s="121">
        <v>202.54</v>
      </c>
      <c r="K20" s="130">
        <v>817.42</v>
      </c>
    </row>
    <row r="21" spans="1:11" s="10" customFormat="1" ht="19.5" customHeight="1">
      <c r="A21" s="44">
        <v>17</v>
      </c>
      <c r="B21" s="208" t="s">
        <v>58</v>
      </c>
      <c r="C21" s="87">
        <v>1340</v>
      </c>
      <c r="D21" s="88">
        <v>1262</v>
      </c>
      <c r="E21" s="135">
        <v>15675</v>
      </c>
      <c r="F21" s="99">
        <v>15075</v>
      </c>
      <c r="G21" s="109">
        <v>5.2679</v>
      </c>
      <c r="H21" s="108">
        <v>5.2673</v>
      </c>
      <c r="I21" s="122">
        <v>203.34</v>
      </c>
      <c r="J21" s="121">
        <v>202.94</v>
      </c>
      <c r="K21" s="131">
        <v>824.65</v>
      </c>
    </row>
    <row r="22" spans="1:11" s="10" customFormat="1" ht="19.5" customHeight="1">
      <c r="A22" s="44">
        <v>18</v>
      </c>
      <c r="B22" s="209" t="s">
        <v>59</v>
      </c>
      <c r="C22" s="230"/>
      <c r="D22" s="231"/>
      <c r="E22" s="210"/>
      <c r="F22" s="211"/>
      <c r="G22" s="232"/>
      <c r="H22" s="226"/>
      <c r="I22" s="233"/>
      <c r="J22" s="228"/>
      <c r="K22" s="236"/>
    </row>
    <row r="23" spans="1:11" s="10" customFormat="1" ht="19.5" customHeight="1">
      <c r="A23" s="44">
        <v>19</v>
      </c>
      <c r="B23" s="209" t="s">
        <v>60</v>
      </c>
      <c r="C23" s="230"/>
      <c r="D23" s="231"/>
      <c r="E23" s="210"/>
      <c r="F23" s="211"/>
      <c r="G23" s="232"/>
      <c r="H23" s="226"/>
      <c r="I23" s="233"/>
      <c r="J23" s="228"/>
      <c r="K23" s="236"/>
    </row>
    <row r="24" spans="1:11" s="10" customFormat="1" ht="19.5" customHeight="1">
      <c r="A24" s="44">
        <v>20</v>
      </c>
      <c r="B24" s="254" t="s">
        <v>19</v>
      </c>
      <c r="C24" s="87">
        <v>1339</v>
      </c>
      <c r="D24" s="88">
        <v>1261</v>
      </c>
      <c r="E24" s="98">
        <v>15640</v>
      </c>
      <c r="F24" s="99">
        <v>15040</v>
      </c>
      <c r="G24" s="109">
        <v>5.2467</v>
      </c>
      <c r="H24" s="108">
        <v>5.2461</v>
      </c>
      <c r="I24" s="122">
        <v>204.53</v>
      </c>
      <c r="J24" s="121">
        <v>204.13</v>
      </c>
      <c r="K24" s="131">
        <v>830.65</v>
      </c>
    </row>
    <row r="25" spans="1:11" s="10" customFormat="1" ht="19.5" customHeight="1">
      <c r="A25" s="44">
        <v>21</v>
      </c>
      <c r="B25" s="208" t="s">
        <v>61</v>
      </c>
      <c r="C25" s="87">
        <v>1342</v>
      </c>
      <c r="D25" s="88">
        <v>1264</v>
      </c>
      <c r="E25" s="98">
        <v>15650</v>
      </c>
      <c r="F25" s="99">
        <v>15050</v>
      </c>
      <c r="G25" s="112">
        <v>5.2444</v>
      </c>
      <c r="H25" s="113">
        <v>5.2438</v>
      </c>
      <c r="I25" s="122">
        <v>205.02</v>
      </c>
      <c r="J25" s="121">
        <v>204.62</v>
      </c>
      <c r="K25" s="131">
        <v>826.35</v>
      </c>
    </row>
    <row r="26" spans="1:11" s="10" customFormat="1" ht="19.5" customHeight="1">
      <c r="A26" s="44">
        <v>22</v>
      </c>
      <c r="B26" s="208" t="s">
        <v>62</v>
      </c>
      <c r="C26" s="87">
        <v>1342</v>
      </c>
      <c r="D26" s="88">
        <v>1264</v>
      </c>
      <c r="E26" s="248" t="s">
        <v>67</v>
      </c>
      <c r="F26" s="249"/>
      <c r="G26" s="110">
        <v>5.2648</v>
      </c>
      <c r="H26" s="111">
        <v>5.2642</v>
      </c>
      <c r="I26" s="122">
        <v>205.38</v>
      </c>
      <c r="J26" s="121">
        <v>204.98</v>
      </c>
      <c r="K26" s="131">
        <v>821.55</v>
      </c>
    </row>
    <row r="27" spans="1:11" s="10" customFormat="1" ht="19.5" customHeight="1">
      <c r="A27" s="44">
        <v>23</v>
      </c>
      <c r="B27" s="208" t="s">
        <v>55</v>
      </c>
      <c r="C27" s="87">
        <v>1335.7</v>
      </c>
      <c r="D27" s="88">
        <v>1257.9</v>
      </c>
      <c r="E27" s="248" t="s">
        <v>67</v>
      </c>
      <c r="F27" s="249"/>
      <c r="G27" s="109">
        <v>5.2632</v>
      </c>
      <c r="H27" s="108">
        <v>5.2626</v>
      </c>
      <c r="I27" s="122">
        <v>205.78</v>
      </c>
      <c r="J27" s="121">
        <v>205.38</v>
      </c>
      <c r="K27" s="130">
        <v>818.76</v>
      </c>
    </row>
    <row r="28" spans="1:11" s="10" customFormat="1" ht="19.5" customHeight="1">
      <c r="A28" s="44">
        <v>24</v>
      </c>
      <c r="B28" s="208" t="s">
        <v>58</v>
      </c>
      <c r="C28" s="87">
        <v>1323.5</v>
      </c>
      <c r="D28" s="88">
        <v>1246.5</v>
      </c>
      <c r="E28" s="135">
        <v>15475</v>
      </c>
      <c r="F28" s="99">
        <v>14875</v>
      </c>
      <c r="G28" s="109">
        <v>5.2921</v>
      </c>
      <c r="H28" s="108">
        <v>5.2915</v>
      </c>
      <c r="I28" s="262" t="s">
        <v>90</v>
      </c>
      <c r="J28" s="257"/>
      <c r="K28" s="131">
        <v>805.23</v>
      </c>
    </row>
    <row r="29" spans="1:11" s="10" customFormat="1" ht="19.5" customHeight="1">
      <c r="A29" s="44">
        <v>25</v>
      </c>
      <c r="B29" s="209" t="s">
        <v>59</v>
      </c>
      <c r="C29" s="230"/>
      <c r="D29" s="231"/>
      <c r="E29" s="210"/>
      <c r="F29" s="211"/>
      <c r="G29" s="232"/>
      <c r="H29" s="226"/>
      <c r="I29" s="233"/>
      <c r="J29" s="228"/>
      <c r="K29" s="236"/>
    </row>
    <row r="30" spans="1:11" s="10" customFormat="1" ht="19.5" customHeight="1">
      <c r="A30" s="44">
        <v>26</v>
      </c>
      <c r="B30" s="209" t="s">
        <v>60</v>
      </c>
      <c r="C30" s="230"/>
      <c r="D30" s="231"/>
      <c r="E30" s="210"/>
      <c r="F30" s="211"/>
      <c r="G30" s="232"/>
      <c r="H30" s="226"/>
      <c r="I30" s="233"/>
      <c r="J30" s="228"/>
      <c r="K30" s="236"/>
    </row>
    <row r="31" spans="1:11" s="10" customFormat="1" ht="19.5" customHeight="1">
      <c r="A31" s="44">
        <v>27</v>
      </c>
      <c r="B31" s="208" t="s">
        <v>19</v>
      </c>
      <c r="C31" s="87">
        <v>1331.7</v>
      </c>
      <c r="D31" s="88">
        <v>1254.3</v>
      </c>
      <c r="E31" s="95">
        <v>15460</v>
      </c>
      <c r="F31" s="96">
        <v>14860</v>
      </c>
      <c r="G31" s="109">
        <v>5.2306</v>
      </c>
      <c r="H31" s="143">
        <v>5.23</v>
      </c>
      <c r="I31" s="122">
        <v>207.42</v>
      </c>
      <c r="J31" s="121">
        <v>207.02</v>
      </c>
      <c r="K31" s="131">
        <v>811.48</v>
      </c>
    </row>
    <row r="32" spans="1:11" s="10" customFormat="1" ht="19.5" customHeight="1">
      <c r="A32" s="44">
        <v>28</v>
      </c>
      <c r="B32" s="208" t="s">
        <v>61</v>
      </c>
      <c r="C32" s="87">
        <v>1333.8</v>
      </c>
      <c r="D32" s="88">
        <v>1256.2</v>
      </c>
      <c r="E32" s="98">
        <v>15400</v>
      </c>
      <c r="F32" s="99">
        <v>14800</v>
      </c>
      <c r="G32" s="112">
        <v>5.1733</v>
      </c>
      <c r="H32" s="113">
        <v>5.1727</v>
      </c>
      <c r="I32" s="122">
        <v>207.84</v>
      </c>
      <c r="J32" s="121">
        <v>207.44</v>
      </c>
      <c r="K32" s="131">
        <v>806.58</v>
      </c>
    </row>
    <row r="33" spans="1:11" s="10" customFormat="1" ht="19.5" customHeight="1">
      <c r="A33" s="44">
        <v>29</v>
      </c>
      <c r="B33" s="208" t="s">
        <v>62</v>
      </c>
      <c r="C33" s="87">
        <v>1333.8</v>
      </c>
      <c r="D33" s="88">
        <v>1256.2</v>
      </c>
      <c r="E33" s="98">
        <v>15370</v>
      </c>
      <c r="F33" s="99">
        <v>14770</v>
      </c>
      <c r="G33" s="110">
        <v>5.1493</v>
      </c>
      <c r="H33" s="111">
        <v>5.1487</v>
      </c>
      <c r="I33" s="122">
        <v>208.3</v>
      </c>
      <c r="J33" s="121">
        <v>207.9</v>
      </c>
      <c r="K33" s="131">
        <v>799.76</v>
      </c>
    </row>
    <row r="34" spans="1:11" s="10" customFormat="1" ht="19.5" customHeight="1">
      <c r="A34" s="44">
        <v>30</v>
      </c>
      <c r="B34" s="208" t="s">
        <v>55</v>
      </c>
      <c r="C34" s="87">
        <v>1343.1</v>
      </c>
      <c r="D34" s="88">
        <v>1264.9</v>
      </c>
      <c r="E34" s="98">
        <v>15370</v>
      </c>
      <c r="F34" s="99">
        <v>14770</v>
      </c>
      <c r="G34" s="109">
        <v>5.1254</v>
      </c>
      <c r="H34" s="108">
        <v>5.1248</v>
      </c>
      <c r="I34" s="122">
        <v>208.59</v>
      </c>
      <c r="J34" s="121">
        <v>208.19</v>
      </c>
      <c r="K34" s="130">
        <v>792.18</v>
      </c>
    </row>
    <row r="35" spans="1:11" s="10" customFormat="1" ht="19.5" customHeight="1" thickBot="1">
      <c r="A35" s="44">
        <v>31</v>
      </c>
      <c r="B35" s="208" t="s">
        <v>58</v>
      </c>
      <c r="C35" s="87">
        <v>1334.8</v>
      </c>
      <c r="D35" s="88">
        <v>1257.2</v>
      </c>
      <c r="E35" s="98">
        <v>15270</v>
      </c>
      <c r="F35" s="99">
        <v>14670</v>
      </c>
      <c r="G35" s="109">
        <v>5.0804</v>
      </c>
      <c r="H35" s="108">
        <v>5.0798</v>
      </c>
      <c r="I35" s="122">
        <v>209.01</v>
      </c>
      <c r="J35" s="121">
        <v>208.61</v>
      </c>
      <c r="K35" s="130">
        <v>789.32</v>
      </c>
    </row>
    <row r="36" spans="1:11" ht="19.5" customHeight="1">
      <c r="A36" s="327" t="s">
        <v>5</v>
      </c>
      <c r="B36" s="328"/>
      <c r="C36" s="89">
        <f>MAX(C5:C35)</f>
        <v>1360.3</v>
      </c>
      <c r="D36" s="90">
        <f aca="true" t="shared" si="0" ref="D36:K36">MAX(D5:D35)</f>
        <v>1281.1</v>
      </c>
      <c r="E36" s="101">
        <f t="shared" si="0"/>
        <v>15750</v>
      </c>
      <c r="F36" s="102">
        <f t="shared" si="0"/>
        <v>15150</v>
      </c>
      <c r="G36" s="114">
        <f t="shared" si="0"/>
        <v>5.2981</v>
      </c>
      <c r="H36" s="115">
        <f t="shared" si="0"/>
        <v>5.2975</v>
      </c>
      <c r="I36" s="114">
        <f t="shared" si="0"/>
        <v>209.01</v>
      </c>
      <c r="J36" s="148">
        <f t="shared" si="0"/>
        <v>208.61</v>
      </c>
      <c r="K36" s="136">
        <f t="shared" si="0"/>
        <v>830.65</v>
      </c>
    </row>
    <row r="37" spans="1:11" ht="19.5" customHeight="1">
      <c r="A37" s="329" t="s">
        <v>6</v>
      </c>
      <c r="B37" s="330"/>
      <c r="C37" s="91">
        <f>MIN(C5:C35)</f>
        <v>1323.5</v>
      </c>
      <c r="D37" s="92">
        <f aca="true" t="shared" si="1" ref="D37:K37">MIN(D5:D35)</f>
        <v>1246.5</v>
      </c>
      <c r="E37" s="103">
        <f t="shared" si="1"/>
        <v>15270</v>
      </c>
      <c r="F37" s="104">
        <f t="shared" si="1"/>
        <v>14670</v>
      </c>
      <c r="G37" s="116">
        <f t="shared" si="1"/>
        <v>5.0804</v>
      </c>
      <c r="H37" s="117">
        <f t="shared" si="1"/>
        <v>5.0798</v>
      </c>
      <c r="I37" s="116">
        <f t="shared" si="1"/>
        <v>197.57</v>
      </c>
      <c r="J37" s="117">
        <f t="shared" si="1"/>
        <v>197.37</v>
      </c>
      <c r="K37" s="137">
        <f t="shared" si="1"/>
        <v>789.32</v>
      </c>
    </row>
    <row r="38" spans="1:11" ht="19.5" customHeight="1" thickBot="1">
      <c r="A38" s="325" t="s">
        <v>7</v>
      </c>
      <c r="B38" s="326"/>
      <c r="C38" s="93">
        <f>AVERAGE(C5:C35)</f>
        <v>1341.4772727272725</v>
      </c>
      <c r="D38" s="94">
        <f aca="true" t="shared" si="2" ref="D38:J38">AVERAGE(D5:D35)</f>
        <v>1263.4318181818185</v>
      </c>
      <c r="E38" s="105">
        <f t="shared" si="2"/>
        <v>15578.095238095239</v>
      </c>
      <c r="F38" s="106">
        <f t="shared" si="2"/>
        <v>14978.095238095239</v>
      </c>
      <c r="G38" s="118">
        <f t="shared" si="2"/>
        <v>5.211460869565217</v>
      </c>
      <c r="H38" s="119">
        <f t="shared" si="2"/>
        <v>5.210860869565218</v>
      </c>
      <c r="I38" s="118">
        <f>AVERAGE(I5:I35)</f>
        <v>203.1100000000001</v>
      </c>
      <c r="J38" s="119">
        <f t="shared" si="2"/>
        <v>202.79181818181817</v>
      </c>
      <c r="K38" s="149">
        <f>AVERAGE(K5:K35)</f>
        <v>809.5039130434781</v>
      </c>
    </row>
    <row r="39" spans="1:11" ht="27" customHeight="1">
      <c r="A39" s="10"/>
      <c r="B39" s="280"/>
      <c r="C39" s="335" t="s">
        <v>102</v>
      </c>
      <c r="D39" s="336"/>
      <c r="E39" s="336"/>
      <c r="F39" s="336"/>
      <c r="G39" s="336"/>
      <c r="H39" s="336"/>
      <c r="I39" s="336"/>
      <c r="J39" s="336"/>
      <c r="K39" s="336"/>
    </row>
  </sheetData>
  <sheetProtection/>
  <mergeCells count="14">
    <mergeCell ref="A1:B1"/>
    <mergeCell ref="A2:B3"/>
    <mergeCell ref="C2:D2"/>
    <mergeCell ref="C3:D3"/>
    <mergeCell ref="C39:K39"/>
    <mergeCell ref="A38:B38"/>
    <mergeCell ref="E2:F2"/>
    <mergeCell ref="G3:H3"/>
    <mergeCell ref="E3:F3"/>
    <mergeCell ref="A36:B36"/>
    <mergeCell ref="A37:B37"/>
    <mergeCell ref="G2:H2"/>
    <mergeCell ref="I2:J2"/>
    <mergeCell ref="I3:J3"/>
  </mergeCells>
  <printOptions/>
  <pageMargins left="0.6299212598425197" right="0.31496062992125984" top="0.3937007874015748" bottom="0.1968503937007874" header="0.5118110236220472" footer="0.2755905511811024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pane xSplit="2" ySplit="4" topLeftCell="C5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B1"/>
    </sheetView>
  </sheetViews>
  <sheetFormatPr defaultColWidth="9" defaultRowHeight="14.25"/>
  <cols>
    <col min="1" max="1" width="3.09765625" style="1" customWidth="1"/>
    <col min="2" max="2" width="3.09765625" style="281" customWidth="1"/>
    <col min="3" max="4" width="9.8984375" style="3" customWidth="1"/>
    <col min="5" max="6" width="8.8984375" style="3" customWidth="1"/>
    <col min="7" max="7" width="8.09765625" style="4" customWidth="1"/>
    <col min="8" max="8" width="10.09765625" style="5" customWidth="1"/>
    <col min="9" max="10" width="9.3984375" style="1" customWidth="1"/>
    <col min="11" max="11" width="15.3984375" style="1" customWidth="1"/>
    <col min="12" max="16384" width="9" style="1" customWidth="1"/>
  </cols>
  <sheetData>
    <row r="1" spans="1:11" s="12" customFormat="1" ht="17.25" customHeight="1" thickBot="1">
      <c r="A1" s="313">
        <v>2023</v>
      </c>
      <c r="B1" s="314"/>
      <c r="C1" s="20" t="s">
        <v>10</v>
      </c>
      <c r="D1" s="3"/>
      <c r="E1" s="3"/>
      <c r="F1" s="3"/>
      <c r="G1" s="5"/>
      <c r="H1" s="5"/>
      <c r="K1" s="43" t="s">
        <v>23</v>
      </c>
    </row>
    <row r="2" spans="1:11" s="17" customFormat="1" ht="54.75" customHeight="1" thickBot="1">
      <c r="A2" s="315" t="s">
        <v>43</v>
      </c>
      <c r="B2" s="316"/>
      <c r="C2" s="319" t="s">
        <v>57</v>
      </c>
      <c r="D2" s="320"/>
      <c r="E2" s="321" t="s">
        <v>56</v>
      </c>
      <c r="F2" s="322"/>
      <c r="G2" s="331" t="s">
        <v>24</v>
      </c>
      <c r="H2" s="332"/>
      <c r="I2" s="321" t="s">
        <v>51</v>
      </c>
      <c r="J2" s="322"/>
      <c r="K2" s="21" t="s">
        <v>38</v>
      </c>
    </row>
    <row r="3" spans="1:11" s="17" customFormat="1" ht="18.75" customHeight="1">
      <c r="A3" s="317"/>
      <c r="B3" s="318"/>
      <c r="C3" s="323" t="s">
        <v>0</v>
      </c>
      <c r="D3" s="324"/>
      <c r="E3" s="323" t="s">
        <v>0</v>
      </c>
      <c r="F3" s="324"/>
      <c r="G3" s="333" t="s">
        <v>9</v>
      </c>
      <c r="H3" s="334"/>
      <c r="I3" s="323" t="s">
        <v>0</v>
      </c>
      <c r="J3" s="324"/>
      <c r="K3" s="22" t="s">
        <v>0</v>
      </c>
    </row>
    <row r="4" spans="1:11" s="18" customFormat="1" ht="20.2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31" t="s">
        <v>11</v>
      </c>
    </row>
    <row r="5" spans="1:11" s="10" customFormat="1" ht="19.5" customHeight="1">
      <c r="A5" s="9">
        <v>1</v>
      </c>
      <c r="B5" s="209" t="s">
        <v>59</v>
      </c>
      <c r="C5" s="230"/>
      <c r="D5" s="231"/>
      <c r="E5" s="210"/>
      <c r="F5" s="211"/>
      <c r="G5" s="232"/>
      <c r="H5" s="226"/>
      <c r="I5" s="227"/>
      <c r="J5" s="228"/>
      <c r="K5" s="229"/>
    </row>
    <row r="6" spans="1:11" s="10" customFormat="1" ht="19.5" customHeight="1">
      <c r="A6" s="9">
        <v>2</v>
      </c>
      <c r="B6" s="209" t="s">
        <v>60</v>
      </c>
      <c r="C6" s="230"/>
      <c r="D6" s="231"/>
      <c r="E6" s="210"/>
      <c r="F6" s="211"/>
      <c r="G6" s="234"/>
      <c r="H6" s="235"/>
      <c r="I6" s="262" t="s">
        <v>100</v>
      </c>
      <c r="J6" s="263"/>
      <c r="K6" s="236"/>
    </row>
    <row r="7" spans="1:11" s="10" customFormat="1" ht="19.5" customHeight="1">
      <c r="A7" s="9">
        <v>3</v>
      </c>
      <c r="B7" s="208" t="s">
        <v>19</v>
      </c>
      <c r="C7" s="87">
        <v>1348.2</v>
      </c>
      <c r="D7" s="88">
        <v>1269.8</v>
      </c>
      <c r="E7" s="98">
        <v>15300</v>
      </c>
      <c r="F7" s="99">
        <v>14700</v>
      </c>
      <c r="G7" s="112">
        <v>5.0637</v>
      </c>
      <c r="H7" s="113">
        <v>5.0631</v>
      </c>
      <c r="I7" s="120">
        <v>210.37</v>
      </c>
      <c r="J7" s="121">
        <v>209.97</v>
      </c>
      <c r="K7" s="130">
        <v>790.41</v>
      </c>
    </row>
    <row r="8" spans="1:11" s="10" customFormat="1" ht="19.5" customHeight="1">
      <c r="A8" s="9">
        <v>4</v>
      </c>
      <c r="B8" s="208" t="s">
        <v>61</v>
      </c>
      <c r="C8" s="87">
        <v>1346.2</v>
      </c>
      <c r="D8" s="88">
        <v>1267.8</v>
      </c>
      <c r="E8" s="98">
        <v>15250</v>
      </c>
      <c r="F8" s="99">
        <v>14650</v>
      </c>
      <c r="G8" s="110">
        <v>5.0762</v>
      </c>
      <c r="H8" s="111">
        <v>5.0756</v>
      </c>
      <c r="I8" s="122">
        <v>210.78</v>
      </c>
      <c r="J8" s="121">
        <v>210.38</v>
      </c>
      <c r="K8" s="131">
        <v>801.28</v>
      </c>
    </row>
    <row r="9" spans="1:11" s="10" customFormat="1" ht="19.5" customHeight="1">
      <c r="A9" s="9">
        <v>5</v>
      </c>
      <c r="B9" s="208" t="s">
        <v>62</v>
      </c>
      <c r="C9" s="87">
        <v>1349.3</v>
      </c>
      <c r="D9" s="88">
        <v>1270.7</v>
      </c>
      <c r="E9" s="98">
        <v>15220</v>
      </c>
      <c r="F9" s="99">
        <v>14620</v>
      </c>
      <c r="G9" s="110">
        <v>5.0447</v>
      </c>
      <c r="H9" s="111">
        <v>5.0441</v>
      </c>
      <c r="I9" s="122">
        <v>211.22</v>
      </c>
      <c r="J9" s="121">
        <v>210.82</v>
      </c>
      <c r="K9" s="131">
        <v>810.64</v>
      </c>
    </row>
    <row r="10" spans="1:11" s="10" customFormat="1" ht="19.5" customHeight="1">
      <c r="A10" s="9">
        <v>6</v>
      </c>
      <c r="B10" s="208" t="s">
        <v>55</v>
      </c>
      <c r="C10" s="87">
        <v>1355.4</v>
      </c>
      <c r="D10" s="88">
        <v>1276.6</v>
      </c>
      <c r="E10" s="98">
        <v>15250</v>
      </c>
      <c r="F10" s="99">
        <v>14650</v>
      </c>
      <c r="G10" s="112">
        <v>5.0683</v>
      </c>
      <c r="H10" s="113">
        <v>5.0677</v>
      </c>
      <c r="I10" s="248" t="s">
        <v>101</v>
      </c>
      <c r="J10" s="249"/>
      <c r="K10" s="130">
        <v>810.22</v>
      </c>
    </row>
    <row r="11" spans="1:11" s="10" customFormat="1" ht="19.5" customHeight="1">
      <c r="A11" s="9">
        <v>7</v>
      </c>
      <c r="B11" s="208" t="s">
        <v>58</v>
      </c>
      <c r="C11" s="87">
        <v>1356.5</v>
      </c>
      <c r="D11" s="88">
        <v>1277.5</v>
      </c>
      <c r="E11" s="248" t="s">
        <v>68</v>
      </c>
      <c r="F11" s="249"/>
      <c r="G11" s="248" t="s">
        <v>74</v>
      </c>
      <c r="H11" s="249"/>
      <c r="I11" s="248" t="s">
        <v>74</v>
      </c>
      <c r="J11" s="249"/>
      <c r="K11" s="248" t="s">
        <v>74</v>
      </c>
    </row>
    <row r="12" spans="1:11" s="10" customFormat="1" ht="19.5" customHeight="1">
      <c r="A12" s="9">
        <v>8</v>
      </c>
      <c r="B12" s="209" t="s">
        <v>59</v>
      </c>
      <c r="C12" s="230"/>
      <c r="D12" s="231"/>
      <c r="E12" s="210"/>
      <c r="F12" s="211"/>
      <c r="G12" s="232"/>
      <c r="H12" s="226"/>
      <c r="I12" s="227"/>
      <c r="J12" s="228"/>
      <c r="K12" s="248" t="s">
        <v>119</v>
      </c>
    </row>
    <row r="13" spans="1:11" s="10" customFormat="1" ht="19.5" customHeight="1">
      <c r="A13" s="9">
        <v>9</v>
      </c>
      <c r="B13" s="209" t="s">
        <v>60</v>
      </c>
      <c r="C13" s="230"/>
      <c r="D13" s="231"/>
      <c r="E13" s="218"/>
      <c r="F13" s="211"/>
      <c r="G13" s="234"/>
      <c r="H13" s="235"/>
      <c r="I13" s="227"/>
      <c r="J13" s="228"/>
      <c r="K13" s="236"/>
    </row>
    <row r="14" spans="1:11" s="10" customFormat="1" ht="19.5" customHeight="1">
      <c r="A14" s="9">
        <v>10</v>
      </c>
      <c r="B14" s="208" t="s">
        <v>19</v>
      </c>
      <c r="C14" s="87">
        <v>1355.4</v>
      </c>
      <c r="D14" s="88">
        <v>1276.6</v>
      </c>
      <c r="E14" s="100">
        <v>15225</v>
      </c>
      <c r="F14" s="99">
        <v>14625</v>
      </c>
      <c r="G14" s="112">
        <v>5.0834</v>
      </c>
      <c r="H14" s="113">
        <v>5.0828</v>
      </c>
      <c r="I14" s="120">
        <v>213.39</v>
      </c>
      <c r="J14" s="121">
        <v>212.99</v>
      </c>
      <c r="K14" s="130">
        <v>814.64</v>
      </c>
    </row>
    <row r="15" spans="1:11" s="10" customFormat="1" ht="19.5" customHeight="1">
      <c r="A15" s="9">
        <v>11</v>
      </c>
      <c r="B15" s="208" t="s">
        <v>61</v>
      </c>
      <c r="C15" s="87">
        <v>1358.5</v>
      </c>
      <c r="D15" s="88">
        <v>1279.5</v>
      </c>
      <c r="E15" s="98">
        <v>15225</v>
      </c>
      <c r="F15" s="99">
        <v>14625</v>
      </c>
      <c r="G15" s="112">
        <v>5.0128</v>
      </c>
      <c r="H15" s="113">
        <v>5.0122</v>
      </c>
      <c r="I15" s="122">
        <v>213.76</v>
      </c>
      <c r="J15" s="121">
        <v>213.36</v>
      </c>
      <c r="K15" s="131">
        <v>821.49</v>
      </c>
    </row>
    <row r="16" spans="1:11" s="10" customFormat="1" ht="19.5" customHeight="1">
      <c r="A16" s="9">
        <v>12</v>
      </c>
      <c r="B16" s="208" t="s">
        <v>62</v>
      </c>
      <c r="C16" s="87">
        <v>1360.6</v>
      </c>
      <c r="D16" s="88">
        <v>1281.4</v>
      </c>
      <c r="E16" s="98">
        <v>15185</v>
      </c>
      <c r="F16" s="99">
        <v>14585</v>
      </c>
      <c r="G16" s="110">
        <v>4.9496</v>
      </c>
      <c r="H16" s="111">
        <v>4.949</v>
      </c>
      <c r="I16" s="122">
        <v>214.24</v>
      </c>
      <c r="J16" s="121">
        <v>213.84</v>
      </c>
      <c r="K16" s="131">
        <v>811.75</v>
      </c>
    </row>
    <row r="17" spans="1:11" s="10" customFormat="1" ht="19.5" customHeight="1">
      <c r="A17" s="9">
        <v>13</v>
      </c>
      <c r="B17" s="208" t="s">
        <v>55</v>
      </c>
      <c r="C17" s="87">
        <v>1362.6</v>
      </c>
      <c r="D17" s="88">
        <v>1283.4</v>
      </c>
      <c r="E17" s="98">
        <v>15115</v>
      </c>
      <c r="F17" s="99">
        <v>14515</v>
      </c>
      <c r="G17" s="109">
        <v>4.9097</v>
      </c>
      <c r="H17" s="108">
        <v>4.9091</v>
      </c>
      <c r="I17" s="122">
        <v>214.68</v>
      </c>
      <c r="J17" s="121">
        <v>214.28</v>
      </c>
      <c r="K17" s="131">
        <v>802.89</v>
      </c>
    </row>
    <row r="18" spans="1:11" s="10" customFormat="1" ht="19.5" customHeight="1">
      <c r="A18" s="9">
        <v>14</v>
      </c>
      <c r="B18" s="208" t="s">
        <v>58</v>
      </c>
      <c r="C18" s="87">
        <v>1340</v>
      </c>
      <c r="D18" s="88">
        <v>1262</v>
      </c>
      <c r="E18" s="98">
        <v>14990</v>
      </c>
      <c r="F18" s="99">
        <v>14390</v>
      </c>
      <c r="G18" s="109">
        <v>4.9455</v>
      </c>
      <c r="H18" s="108">
        <v>4.9449</v>
      </c>
      <c r="I18" s="122">
        <v>215.1</v>
      </c>
      <c r="J18" s="121">
        <v>214.7</v>
      </c>
      <c r="K18" s="131">
        <v>795.81</v>
      </c>
    </row>
    <row r="19" spans="1:11" s="10" customFormat="1" ht="19.5" customHeight="1">
      <c r="A19" s="9">
        <v>15</v>
      </c>
      <c r="B19" s="209" t="s">
        <v>59</v>
      </c>
      <c r="C19" s="230"/>
      <c r="D19" s="231"/>
      <c r="E19" s="210"/>
      <c r="F19" s="211"/>
      <c r="G19" s="232"/>
      <c r="H19" s="226"/>
      <c r="I19" s="233"/>
      <c r="J19" s="228"/>
      <c r="K19" s="300"/>
    </row>
    <row r="20" spans="1:11" s="10" customFormat="1" ht="19.5" customHeight="1">
      <c r="A20" s="9">
        <v>16</v>
      </c>
      <c r="B20" s="209" t="s">
        <v>60</v>
      </c>
      <c r="C20" s="230"/>
      <c r="D20" s="231"/>
      <c r="E20" s="210"/>
      <c r="F20" s="211"/>
      <c r="G20" s="232"/>
      <c r="H20" s="226"/>
      <c r="I20" s="233"/>
      <c r="J20" s="228"/>
      <c r="K20" s="236"/>
    </row>
    <row r="21" spans="1:11" s="10" customFormat="1" ht="19.5" customHeight="1">
      <c r="A21" s="9">
        <v>17</v>
      </c>
      <c r="B21" s="208" t="s">
        <v>19</v>
      </c>
      <c r="C21" s="87">
        <v>1344.1</v>
      </c>
      <c r="D21" s="88">
        <v>1265.9</v>
      </c>
      <c r="E21" s="95">
        <v>15030</v>
      </c>
      <c r="F21" s="96">
        <v>14430</v>
      </c>
      <c r="G21" s="109">
        <v>4.9421</v>
      </c>
      <c r="H21" s="143">
        <v>4.9415</v>
      </c>
      <c r="I21" s="109">
        <v>216.38</v>
      </c>
      <c r="J21" s="143">
        <v>215.98</v>
      </c>
      <c r="K21" s="131">
        <v>797.28</v>
      </c>
    </row>
    <row r="22" spans="1:11" s="10" customFormat="1" ht="19.5" customHeight="1">
      <c r="A22" s="9">
        <v>18</v>
      </c>
      <c r="B22" s="208" t="s">
        <v>61</v>
      </c>
      <c r="C22" s="87">
        <v>1357.5</v>
      </c>
      <c r="D22" s="88">
        <v>1278.5</v>
      </c>
      <c r="E22" s="98">
        <v>15125</v>
      </c>
      <c r="F22" s="99">
        <v>14525</v>
      </c>
      <c r="G22" s="112">
        <v>4.9678</v>
      </c>
      <c r="H22" s="113">
        <v>4.9672</v>
      </c>
      <c r="I22" s="122">
        <v>216.94</v>
      </c>
      <c r="J22" s="121">
        <v>216.54</v>
      </c>
      <c r="K22" s="131">
        <v>801.26</v>
      </c>
    </row>
    <row r="23" spans="1:11" s="10" customFormat="1" ht="19.5" customHeight="1">
      <c r="A23" s="9">
        <v>19</v>
      </c>
      <c r="B23" s="208" t="s">
        <v>62</v>
      </c>
      <c r="C23" s="87">
        <v>1356.5</v>
      </c>
      <c r="D23" s="88">
        <v>1277.5</v>
      </c>
      <c r="E23" s="255" t="s">
        <v>125</v>
      </c>
      <c r="F23" s="249"/>
      <c r="G23" s="110">
        <v>5.0467</v>
      </c>
      <c r="H23" s="111">
        <v>5.0461</v>
      </c>
      <c r="I23" s="122">
        <v>217.48</v>
      </c>
      <c r="J23" s="121">
        <v>217.08</v>
      </c>
      <c r="K23" s="131">
        <v>795.23</v>
      </c>
    </row>
    <row r="24" spans="1:11" s="10" customFormat="1" ht="19.5" customHeight="1">
      <c r="A24" s="9">
        <v>20</v>
      </c>
      <c r="B24" s="208" t="s">
        <v>55</v>
      </c>
      <c r="C24" s="87">
        <v>1366.8</v>
      </c>
      <c r="D24" s="88">
        <v>1287.2</v>
      </c>
      <c r="E24" s="255" t="s">
        <v>125</v>
      </c>
      <c r="F24" s="249"/>
      <c r="G24" s="110">
        <v>5.0497</v>
      </c>
      <c r="H24" s="111">
        <v>5.0491</v>
      </c>
      <c r="I24" s="120">
        <v>217.99</v>
      </c>
      <c r="J24" s="121">
        <v>217.59</v>
      </c>
      <c r="K24" s="130">
        <v>796.93</v>
      </c>
    </row>
    <row r="25" spans="1:11" s="10" customFormat="1" ht="19.5" customHeight="1">
      <c r="A25" s="9">
        <v>21</v>
      </c>
      <c r="B25" s="208" t="s">
        <v>58</v>
      </c>
      <c r="C25" s="87">
        <v>1362.6</v>
      </c>
      <c r="D25" s="88">
        <v>1283.4</v>
      </c>
      <c r="E25" s="252" t="s">
        <v>114</v>
      </c>
      <c r="F25" s="298"/>
      <c r="G25" s="255" t="s">
        <v>75</v>
      </c>
      <c r="H25" s="249"/>
      <c r="I25" s="122">
        <v>218.53</v>
      </c>
      <c r="J25" s="121">
        <v>218.13</v>
      </c>
      <c r="K25" s="131">
        <v>791.64</v>
      </c>
    </row>
    <row r="26" spans="1:11" s="10" customFormat="1" ht="19.5" customHeight="1">
      <c r="A26" s="9">
        <v>22</v>
      </c>
      <c r="B26" s="209" t="s">
        <v>59</v>
      </c>
      <c r="C26" s="230"/>
      <c r="D26" s="231"/>
      <c r="E26" s="232"/>
      <c r="F26" s="226"/>
      <c r="G26" s="232"/>
      <c r="H26" s="226"/>
      <c r="I26" s="233"/>
      <c r="J26" s="228"/>
      <c r="K26" s="236"/>
    </row>
    <row r="27" spans="1:11" s="10" customFormat="1" ht="19.5" customHeight="1">
      <c r="A27" s="9">
        <v>23</v>
      </c>
      <c r="B27" s="209" t="s">
        <v>60</v>
      </c>
      <c r="C27" s="230"/>
      <c r="D27" s="231"/>
      <c r="E27" s="232"/>
      <c r="F27" s="226"/>
      <c r="G27" s="232"/>
      <c r="H27" s="226"/>
      <c r="I27" s="233"/>
      <c r="J27" s="228"/>
      <c r="K27" s="236"/>
    </row>
    <row r="28" spans="1:11" s="10" customFormat="1" ht="19.5" customHeight="1">
      <c r="A28" s="9">
        <v>24</v>
      </c>
      <c r="B28" s="208" t="s">
        <v>19</v>
      </c>
      <c r="C28" s="87">
        <v>1368.8</v>
      </c>
      <c r="D28" s="88">
        <v>1289.2</v>
      </c>
      <c r="E28" s="252" t="s">
        <v>114</v>
      </c>
      <c r="F28" s="298"/>
      <c r="G28" s="109">
        <v>5.0595</v>
      </c>
      <c r="H28" s="143">
        <v>5.0589</v>
      </c>
      <c r="I28" s="109">
        <v>220.21</v>
      </c>
      <c r="J28" s="143">
        <v>219.81</v>
      </c>
      <c r="K28" s="131">
        <v>795.96</v>
      </c>
    </row>
    <row r="29" spans="1:11" s="10" customFormat="1" ht="19.5" customHeight="1">
      <c r="A29" s="9">
        <v>25</v>
      </c>
      <c r="B29" s="208" t="s">
        <v>61</v>
      </c>
      <c r="C29" s="87">
        <v>1368.8</v>
      </c>
      <c r="D29" s="88">
        <v>1289.2</v>
      </c>
      <c r="E29" s="252" t="s">
        <v>114</v>
      </c>
      <c r="F29" s="298"/>
      <c r="G29" s="112">
        <v>5.0613</v>
      </c>
      <c r="H29" s="113">
        <v>5.0607</v>
      </c>
      <c r="I29" s="122">
        <v>220.87</v>
      </c>
      <c r="J29" s="121">
        <v>220.47</v>
      </c>
      <c r="K29" s="131">
        <v>814.75</v>
      </c>
    </row>
    <row r="30" spans="1:11" s="10" customFormat="1" ht="19.5" customHeight="1">
      <c r="A30" s="9">
        <v>26</v>
      </c>
      <c r="B30" s="208" t="s">
        <v>62</v>
      </c>
      <c r="C30" s="87">
        <v>1378.1</v>
      </c>
      <c r="D30" s="88">
        <v>1297.9</v>
      </c>
      <c r="E30" s="98">
        <v>15175</v>
      </c>
      <c r="F30" s="99">
        <v>14575</v>
      </c>
      <c r="G30" s="110">
        <v>5.0585</v>
      </c>
      <c r="H30" s="111">
        <v>5.0579</v>
      </c>
      <c r="I30" s="122">
        <v>221.57</v>
      </c>
      <c r="J30" s="121">
        <v>221.17</v>
      </c>
      <c r="K30" s="131">
        <v>813.9</v>
      </c>
    </row>
    <row r="31" spans="1:11" s="10" customFormat="1" ht="19.5" customHeight="1">
      <c r="A31" s="9">
        <v>27</v>
      </c>
      <c r="B31" s="208" t="s">
        <v>55</v>
      </c>
      <c r="C31" s="87">
        <v>1376</v>
      </c>
      <c r="D31" s="88">
        <v>1296</v>
      </c>
      <c r="E31" s="98">
        <v>15100</v>
      </c>
      <c r="F31" s="99">
        <v>14500</v>
      </c>
      <c r="G31" s="109">
        <v>5.015</v>
      </c>
      <c r="H31" s="108">
        <v>5.0144</v>
      </c>
      <c r="I31" s="120">
        <v>222</v>
      </c>
      <c r="J31" s="121">
        <v>221.6</v>
      </c>
      <c r="K31" s="130">
        <v>805.21</v>
      </c>
    </row>
    <row r="32" spans="1:11" s="10" customFormat="1" ht="19.5" customHeight="1">
      <c r="A32" s="9">
        <v>28</v>
      </c>
      <c r="B32" s="254" t="s">
        <v>58</v>
      </c>
      <c r="C32" s="87">
        <v>1379.6</v>
      </c>
      <c r="D32" s="88">
        <v>1299.4</v>
      </c>
      <c r="E32" s="98">
        <v>14950</v>
      </c>
      <c r="F32" s="99">
        <v>14350</v>
      </c>
      <c r="G32" s="109">
        <v>5.0007</v>
      </c>
      <c r="H32" s="108">
        <v>5.0001</v>
      </c>
      <c r="I32" s="122">
        <v>222.68</v>
      </c>
      <c r="J32" s="121">
        <v>222.28</v>
      </c>
      <c r="K32" s="131">
        <v>801.61</v>
      </c>
    </row>
    <row r="33" spans="1:11" s="10" customFormat="1" ht="19.5" customHeight="1">
      <c r="A33" s="9">
        <v>29</v>
      </c>
      <c r="B33" s="209" t="s">
        <v>59</v>
      </c>
      <c r="C33" s="230"/>
      <c r="D33" s="231"/>
      <c r="E33" s="210"/>
      <c r="F33" s="211"/>
      <c r="G33" s="232"/>
      <c r="H33" s="226"/>
      <c r="I33" s="233"/>
      <c r="J33" s="228"/>
      <c r="K33" s="236"/>
    </row>
    <row r="34" spans="1:11" s="10" customFormat="1" ht="19.5" customHeight="1">
      <c r="A34" s="9">
        <v>30</v>
      </c>
      <c r="B34" s="209" t="s">
        <v>60</v>
      </c>
      <c r="C34" s="230"/>
      <c r="D34" s="231"/>
      <c r="E34" s="210"/>
      <c r="F34" s="211"/>
      <c r="G34" s="232"/>
      <c r="H34" s="226"/>
      <c r="I34" s="233"/>
      <c r="J34" s="228"/>
      <c r="K34" s="236"/>
    </row>
    <row r="35" spans="1:11" s="10" customFormat="1" ht="19.5" customHeight="1" thickBot="1">
      <c r="A35" s="65"/>
      <c r="B35" s="208"/>
      <c r="C35" s="80"/>
      <c r="D35" s="81"/>
      <c r="E35" s="150"/>
      <c r="F35" s="151"/>
      <c r="G35" s="156"/>
      <c r="H35" s="157"/>
      <c r="I35" s="158"/>
      <c r="J35" s="159"/>
      <c r="K35" s="170"/>
    </row>
    <row r="36" spans="1:11" ht="19.5" customHeight="1">
      <c r="A36" s="339" t="s">
        <v>5</v>
      </c>
      <c r="B36" s="340"/>
      <c r="C36" s="89">
        <f aca="true" t="shared" si="0" ref="C36:K36">MAX(C5:C35)</f>
        <v>1379.6</v>
      </c>
      <c r="D36" s="90">
        <f t="shared" si="0"/>
        <v>1299.4</v>
      </c>
      <c r="E36" s="101">
        <f t="shared" si="0"/>
        <v>15300</v>
      </c>
      <c r="F36" s="102">
        <f t="shared" si="0"/>
        <v>14700</v>
      </c>
      <c r="G36" s="114">
        <f t="shared" si="0"/>
        <v>5.0834</v>
      </c>
      <c r="H36" s="115">
        <f t="shared" si="0"/>
        <v>5.0828</v>
      </c>
      <c r="I36" s="114">
        <f t="shared" si="0"/>
        <v>222.68</v>
      </c>
      <c r="J36" s="115">
        <f t="shared" si="0"/>
        <v>222.28</v>
      </c>
      <c r="K36" s="136">
        <f t="shared" si="0"/>
        <v>821.49</v>
      </c>
    </row>
    <row r="37" spans="1:11" ht="19.5" customHeight="1">
      <c r="A37" s="329" t="s">
        <v>6</v>
      </c>
      <c r="B37" s="330"/>
      <c r="C37" s="91">
        <f aca="true" t="shared" si="1" ref="C37:K37">MIN(C5:C35)</f>
        <v>1340</v>
      </c>
      <c r="D37" s="92">
        <f t="shared" si="1"/>
        <v>1262</v>
      </c>
      <c r="E37" s="103">
        <f t="shared" si="1"/>
        <v>14950</v>
      </c>
      <c r="F37" s="104">
        <f t="shared" si="1"/>
        <v>14350</v>
      </c>
      <c r="G37" s="116">
        <f t="shared" si="1"/>
        <v>4.9097</v>
      </c>
      <c r="H37" s="117">
        <f t="shared" si="1"/>
        <v>4.9091</v>
      </c>
      <c r="I37" s="116">
        <f t="shared" si="1"/>
        <v>210.37</v>
      </c>
      <c r="J37" s="117">
        <f t="shared" si="1"/>
        <v>209.97</v>
      </c>
      <c r="K37" s="137">
        <f t="shared" si="1"/>
        <v>790.41</v>
      </c>
    </row>
    <row r="38" spans="1:11" ht="19.5" customHeight="1" thickBot="1">
      <c r="A38" s="325" t="s">
        <v>7</v>
      </c>
      <c r="B38" s="326"/>
      <c r="C38" s="93">
        <f aca="true" t="shared" si="2" ref="C38:K38">AVERAGE(C5:C35)</f>
        <v>1359.5749999999998</v>
      </c>
      <c r="D38" s="94">
        <f t="shared" si="2"/>
        <v>1280.4750000000001</v>
      </c>
      <c r="E38" s="105">
        <f t="shared" si="2"/>
        <v>15152.857142857143</v>
      </c>
      <c r="F38" s="106">
        <f t="shared" si="2"/>
        <v>14552.857142857143</v>
      </c>
      <c r="G38" s="118">
        <f t="shared" si="2"/>
        <v>5.019733333333333</v>
      </c>
      <c r="H38" s="119">
        <f t="shared" si="2"/>
        <v>5.019133333333333</v>
      </c>
      <c r="I38" s="118">
        <f t="shared" si="2"/>
        <v>216.56611111111113</v>
      </c>
      <c r="J38" s="119">
        <f t="shared" si="2"/>
        <v>216.16611111111112</v>
      </c>
      <c r="K38" s="149">
        <f t="shared" si="2"/>
        <v>803.8368421052633</v>
      </c>
    </row>
    <row r="39" spans="1:11" ht="22.5" customHeight="1">
      <c r="A39" s="10"/>
      <c r="B39" s="280"/>
      <c r="C39" s="337" t="s">
        <v>102</v>
      </c>
      <c r="D39" s="338"/>
      <c r="E39" s="338"/>
      <c r="F39" s="338"/>
      <c r="G39" s="338"/>
      <c r="H39" s="338"/>
      <c r="I39" s="338"/>
      <c r="J39" s="338"/>
      <c r="K39" s="338"/>
    </row>
    <row r="40" ht="12.75">
      <c r="C40" s="278"/>
    </row>
  </sheetData>
  <sheetProtection/>
  <mergeCells count="14">
    <mergeCell ref="A1:B1"/>
    <mergeCell ref="A2:B3"/>
    <mergeCell ref="A36:B36"/>
    <mergeCell ref="E2:F2"/>
    <mergeCell ref="G2:H2"/>
    <mergeCell ref="I2:J2"/>
    <mergeCell ref="I3:J3"/>
    <mergeCell ref="G3:H3"/>
    <mergeCell ref="E3:F3"/>
    <mergeCell ref="C39:K39"/>
    <mergeCell ref="A37:B37"/>
    <mergeCell ref="A38:B38"/>
    <mergeCell ref="C2:D2"/>
    <mergeCell ref="C3:D3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pane xSplit="2" ySplit="4" topLeftCell="C5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B1"/>
    </sheetView>
  </sheetViews>
  <sheetFormatPr defaultColWidth="9" defaultRowHeight="14.25"/>
  <cols>
    <col min="1" max="1" width="3.09765625" style="1" customWidth="1"/>
    <col min="2" max="2" width="3.09765625" style="281" customWidth="1"/>
    <col min="3" max="3" width="9.8984375" style="3" customWidth="1"/>
    <col min="4" max="4" width="10.09765625" style="3" customWidth="1"/>
    <col min="5" max="6" width="9.3984375" style="3" customWidth="1"/>
    <col min="7" max="7" width="9.3984375" style="4" customWidth="1"/>
    <col min="8" max="8" width="9.3984375" style="5" customWidth="1"/>
    <col min="9" max="10" width="9.09765625" style="1" customWidth="1"/>
    <col min="11" max="11" width="16.3984375" style="1" customWidth="1"/>
    <col min="12" max="16384" width="9" style="1" customWidth="1"/>
  </cols>
  <sheetData>
    <row r="1" spans="1:11" s="12" customFormat="1" ht="17.25" customHeight="1" thickBot="1">
      <c r="A1" s="313">
        <v>2023</v>
      </c>
      <c r="B1" s="314"/>
      <c r="C1" s="20" t="s">
        <v>10</v>
      </c>
      <c r="D1" s="3"/>
      <c r="E1" s="3"/>
      <c r="F1" s="3"/>
      <c r="G1" s="5"/>
      <c r="H1" s="5"/>
      <c r="K1" s="182" t="s">
        <v>23</v>
      </c>
    </row>
    <row r="2" spans="1:11" s="17" customFormat="1" ht="54.75" customHeight="1" thickBot="1">
      <c r="A2" s="315" t="s">
        <v>44</v>
      </c>
      <c r="B2" s="316"/>
      <c r="C2" s="319" t="s">
        <v>57</v>
      </c>
      <c r="D2" s="341"/>
      <c r="E2" s="321" t="s">
        <v>56</v>
      </c>
      <c r="F2" s="322"/>
      <c r="G2" s="331" t="s">
        <v>24</v>
      </c>
      <c r="H2" s="332"/>
      <c r="I2" s="321" t="s">
        <v>51</v>
      </c>
      <c r="J2" s="322"/>
      <c r="K2" s="21" t="s">
        <v>38</v>
      </c>
    </row>
    <row r="3" spans="1:11" s="17" customFormat="1" ht="18.75" customHeight="1">
      <c r="A3" s="317"/>
      <c r="B3" s="318"/>
      <c r="C3" s="323" t="s">
        <v>0</v>
      </c>
      <c r="D3" s="324"/>
      <c r="E3" s="323" t="s">
        <v>0</v>
      </c>
      <c r="F3" s="324"/>
      <c r="G3" s="333" t="s">
        <v>9</v>
      </c>
      <c r="H3" s="334"/>
      <c r="I3" s="323" t="s">
        <v>0</v>
      </c>
      <c r="J3" s="324"/>
      <c r="K3" s="22" t="s">
        <v>0</v>
      </c>
    </row>
    <row r="4" spans="1:11" s="18" customFormat="1" ht="20.2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31" t="s">
        <v>11</v>
      </c>
    </row>
    <row r="5" spans="1:11" s="10" customFormat="1" ht="19.5" customHeight="1">
      <c r="A5" s="44">
        <v>1</v>
      </c>
      <c r="B5" s="208" t="s">
        <v>19</v>
      </c>
      <c r="C5" s="252" t="s">
        <v>107</v>
      </c>
      <c r="D5" s="253"/>
      <c r="E5" s="252" t="s">
        <v>107</v>
      </c>
      <c r="F5" s="253"/>
      <c r="G5" s="252" t="s">
        <v>107</v>
      </c>
      <c r="H5" s="253"/>
      <c r="I5" s="252" t="s">
        <v>107</v>
      </c>
      <c r="J5" s="253"/>
      <c r="K5" s="252" t="s">
        <v>120</v>
      </c>
    </row>
    <row r="6" spans="1:11" s="10" customFormat="1" ht="19.5" customHeight="1">
      <c r="A6" s="44">
        <v>2</v>
      </c>
      <c r="B6" s="254" t="s">
        <v>61</v>
      </c>
      <c r="C6" s="87">
        <v>1382.7</v>
      </c>
      <c r="D6" s="88">
        <v>1302.3</v>
      </c>
      <c r="E6" s="100">
        <v>14950</v>
      </c>
      <c r="F6" s="99">
        <v>14350</v>
      </c>
      <c r="G6" s="110">
        <v>5.0334</v>
      </c>
      <c r="H6" s="111">
        <v>5.0329</v>
      </c>
      <c r="I6" s="122">
        <v>224.65</v>
      </c>
      <c r="J6" s="121">
        <v>224.25</v>
      </c>
      <c r="K6" s="131">
        <v>803.3</v>
      </c>
    </row>
    <row r="7" spans="1:11" s="10" customFormat="1" ht="19.5" customHeight="1">
      <c r="A7" s="44">
        <v>3</v>
      </c>
      <c r="B7" s="254" t="s">
        <v>62</v>
      </c>
      <c r="C7" s="87">
        <v>1379.1</v>
      </c>
      <c r="D7" s="88">
        <v>1298.9</v>
      </c>
      <c r="E7" s="100">
        <v>15000</v>
      </c>
      <c r="F7" s="99">
        <v>14400</v>
      </c>
      <c r="G7" s="110">
        <v>5.0227</v>
      </c>
      <c r="H7" s="111">
        <v>5.0221</v>
      </c>
      <c r="I7" s="122">
        <v>225.2</v>
      </c>
      <c r="J7" s="121">
        <v>224.8</v>
      </c>
      <c r="K7" s="131">
        <v>808.75</v>
      </c>
    </row>
    <row r="8" spans="1:11" s="10" customFormat="1" ht="19.5" customHeight="1">
      <c r="A8" s="44">
        <v>4</v>
      </c>
      <c r="B8" s="254" t="s">
        <v>55</v>
      </c>
      <c r="C8" s="87">
        <v>1367.8</v>
      </c>
      <c r="D8" s="88">
        <v>1288.2</v>
      </c>
      <c r="E8" s="100">
        <v>14900</v>
      </c>
      <c r="F8" s="99">
        <v>14300</v>
      </c>
      <c r="G8" s="110">
        <v>5.0106</v>
      </c>
      <c r="H8" s="111">
        <v>5.01</v>
      </c>
      <c r="I8" s="122">
        <v>225.7</v>
      </c>
      <c r="J8" s="121">
        <v>225.3</v>
      </c>
      <c r="K8" s="131">
        <v>806.03</v>
      </c>
    </row>
    <row r="9" spans="1:11" s="10" customFormat="1" ht="19.5" customHeight="1">
      <c r="A9" s="44">
        <v>5</v>
      </c>
      <c r="B9" s="208" t="s">
        <v>58</v>
      </c>
      <c r="C9" s="248" t="s">
        <v>63</v>
      </c>
      <c r="D9" s="249"/>
      <c r="E9" s="100">
        <v>14960</v>
      </c>
      <c r="F9" s="99">
        <v>14360</v>
      </c>
      <c r="G9" s="109">
        <v>4.9696</v>
      </c>
      <c r="H9" s="108">
        <v>4.969</v>
      </c>
      <c r="I9" s="122">
        <v>226.25</v>
      </c>
      <c r="J9" s="121">
        <v>225.85</v>
      </c>
      <c r="K9" s="130">
        <v>800.54</v>
      </c>
    </row>
    <row r="10" spans="1:11" s="10" customFormat="1" ht="19.5" customHeight="1">
      <c r="A10" s="44">
        <v>6</v>
      </c>
      <c r="B10" s="209" t="s">
        <v>59</v>
      </c>
      <c r="C10" s="230"/>
      <c r="D10" s="231"/>
      <c r="E10" s="210"/>
      <c r="F10" s="211"/>
      <c r="G10" s="232"/>
      <c r="H10" s="226"/>
      <c r="I10" s="227"/>
      <c r="J10" s="228"/>
      <c r="K10" s="229"/>
    </row>
    <row r="11" spans="1:11" s="10" customFormat="1" ht="19.5" customHeight="1">
      <c r="A11" s="44">
        <v>7</v>
      </c>
      <c r="B11" s="209" t="s">
        <v>60</v>
      </c>
      <c r="C11" s="230"/>
      <c r="D11" s="231"/>
      <c r="E11" s="218"/>
      <c r="F11" s="211"/>
      <c r="G11" s="234"/>
      <c r="H11" s="235"/>
      <c r="I11" s="227"/>
      <c r="J11" s="228"/>
      <c r="K11" s="236"/>
    </row>
    <row r="12" spans="1:11" s="10" customFormat="1" ht="19.5" customHeight="1">
      <c r="A12" s="44">
        <v>8</v>
      </c>
      <c r="B12" s="208" t="s">
        <v>19</v>
      </c>
      <c r="C12" s="87">
        <v>1358.5</v>
      </c>
      <c r="D12" s="88">
        <v>1279.5</v>
      </c>
      <c r="E12" s="100">
        <v>14975</v>
      </c>
      <c r="F12" s="99">
        <v>14375</v>
      </c>
      <c r="G12" s="112">
        <v>4.9696</v>
      </c>
      <c r="H12" s="113">
        <v>4.969</v>
      </c>
      <c r="I12" s="120">
        <v>227.65</v>
      </c>
      <c r="J12" s="121">
        <v>227.25</v>
      </c>
      <c r="K12" s="130">
        <v>795.46</v>
      </c>
    </row>
    <row r="13" spans="1:11" s="10" customFormat="1" ht="19.5" customHeight="1">
      <c r="A13" s="44">
        <v>9</v>
      </c>
      <c r="B13" s="208" t="s">
        <v>61</v>
      </c>
      <c r="C13" s="87">
        <v>1361.6</v>
      </c>
      <c r="D13" s="88">
        <v>1282.4</v>
      </c>
      <c r="E13" s="98">
        <v>15015</v>
      </c>
      <c r="F13" s="99">
        <v>14415</v>
      </c>
      <c r="G13" s="112">
        <v>5.0007</v>
      </c>
      <c r="H13" s="113">
        <v>5.0001</v>
      </c>
      <c r="I13" s="122">
        <v>228.05</v>
      </c>
      <c r="J13" s="121">
        <v>227.65</v>
      </c>
      <c r="K13" s="131">
        <v>793.43</v>
      </c>
    </row>
    <row r="14" spans="1:11" s="10" customFormat="1" ht="19.5" customHeight="1">
      <c r="A14" s="44">
        <v>10</v>
      </c>
      <c r="B14" s="208" t="s">
        <v>62</v>
      </c>
      <c r="C14" s="87">
        <v>1362.6</v>
      </c>
      <c r="D14" s="88">
        <v>1283.4</v>
      </c>
      <c r="E14" s="98">
        <v>15025</v>
      </c>
      <c r="F14" s="99">
        <v>14425</v>
      </c>
      <c r="G14" s="110">
        <v>4.9547</v>
      </c>
      <c r="H14" s="111">
        <v>4.9541</v>
      </c>
      <c r="I14" s="122">
        <v>228.5</v>
      </c>
      <c r="J14" s="121">
        <v>228.1</v>
      </c>
      <c r="K14" s="131">
        <v>792.46</v>
      </c>
    </row>
    <row r="15" spans="1:11" s="10" customFormat="1" ht="19.5" customHeight="1">
      <c r="A15" s="44">
        <v>11</v>
      </c>
      <c r="B15" s="208" t="s">
        <v>55</v>
      </c>
      <c r="C15" s="87">
        <v>1355.4</v>
      </c>
      <c r="D15" s="88">
        <v>1276.6</v>
      </c>
      <c r="E15" s="98">
        <v>15000</v>
      </c>
      <c r="F15" s="99">
        <v>14400</v>
      </c>
      <c r="G15" s="109">
        <v>4.9696</v>
      </c>
      <c r="H15" s="108">
        <v>4.969</v>
      </c>
      <c r="I15" s="120">
        <v>229</v>
      </c>
      <c r="J15" s="121">
        <v>228.6</v>
      </c>
      <c r="K15" s="130">
        <v>788.15</v>
      </c>
    </row>
    <row r="16" spans="1:11" s="10" customFormat="1" ht="19.5" customHeight="1">
      <c r="A16" s="44">
        <v>12</v>
      </c>
      <c r="B16" s="208" t="s">
        <v>58</v>
      </c>
      <c r="C16" s="87">
        <v>1368.8</v>
      </c>
      <c r="D16" s="88">
        <v>1289.2</v>
      </c>
      <c r="E16" s="135">
        <v>15020</v>
      </c>
      <c r="F16" s="99">
        <v>14420</v>
      </c>
      <c r="G16" s="109">
        <v>4.9234</v>
      </c>
      <c r="H16" s="108">
        <v>4.9228</v>
      </c>
      <c r="I16" s="122">
        <v>229.2</v>
      </c>
      <c r="J16" s="121">
        <v>228.8</v>
      </c>
      <c r="K16" s="131">
        <v>796.38</v>
      </c>
    </row>
    <row r="17" spans="1:11" s="10" customFormat="1" ht="19.5" customHeight="1">
      <c r="A17" s="44">
        <v>13</v>
      </c>
      <c r="B17" s="209" t="s">
        <v>59</v>
      </c>
      <c r="C17" s="230"/>
      <c r="D17" s="231"/>
      <c r="E17" s="210"/>
      <c r="F17" s="211"/>
      <c r="G17" s="232"/>
      <c r="H17" s="226"/>
      <c r="I17" s="233"/>
      <c r="J17" s="228"/>
      <c r="K17" s="236"/>
    </row>
    <row r="18" spans="1:11" s="10" customFormat="1" ht="19.5" customHeight="1">
      <c r="A18" s="44">
        <v>14</v>
      </c>
      <c r="B18" s="209" t="s">
        <v>60</v>
      </c>
      <c r="C18" s="230"/>
      <c r="D18" s="231"/>
      <c r="E18" s="210"/>
      <c r="F18" s="211"/>
      <c r="G18" s="232"/>
      <c r="H18" s="226"/>
      <c r="I18" s="233"/>
      <c r="J18" s="228"/>
      <c r="K18" s="236"/>
    </row>
    <row r="19" spans="1:11" s="10" customFormat="1" ht="19.5" customHeight="1">
      <c r="A19" s="44">
        <v>15</v>
      </c>
      <c r="B19" s="208" t="s">
        <v>19</v>
      </c>
      <c r="C19" s="87">
        <v>1379.1</v>
      </c>
      <c r="D19" s="88">
        <v>1298.9</v>
      </c>
      <c r="E19" s="98">
        <v>15150</v>
      </c>
      <c r="F19" s="99">
        <v>14550</v>
      </c>
      <c r="G19" s="109">
        <v>4.9103</v>
      </c>
      <c r="H19" s="143">
        <v>4.9097</v>
      </c>
      <c r="I19" s="109">
        <v>230.7</v>
      </c>
      <c r="J19" s="143">
        <v>230.3</v>
      </c>
      <c r="K19" s="131">
        <v>787</v>
      </c>
    </row>
    <row r="20" spans="1:11" s="10" customFormat="1" ht="19.5" customHeight="1">
      <c r="A20" s="44">
        <v>16</v>
      </c>
      <c r="B20" s="208" t="s">
        <v>61</v>
      </c>
      <c r="C20" s="87">
        <v>1372.9</v>
      </c>
      <c r="D20" s="88">
        <v>1293.1</v>
      </c>
      <c r="E20" s="98">
        <v>15100</v>
      </c>
      <c r="F20" s="99">
        <v>14500</v>
      </c>
      <c r="G20" s="112">
        <v>4.9122</v>
      </c>
      <c r="H20" s="113">
        <v>4.9116</v>
      </c>
      <c r="I20" s="109">
        <v>231.1</v>
      </c>
      <c r="J20" s="143">
        <v>230.7</v>
      </c>
      <c r="K20" s="131">
        <v>783.35</v>
      </c>
    </row>
    <row r="21" spans="1:11" s="10" customFormat="1" ht="19.5" customHeight="1">
      <c r="A21" s="44">
        <v>17</v>
      </c>
      <c r="B21" s="208" t="s">
        <v>62</v>
      </c>
      <c r="C21" s="87">
        <v>1380.2</v>
      </c>
      <c r="D21" s="88">
        <v>1299.8</v>
      </c>
      <c r="E21" s="98">
        <v>15150</v>
      </c>
      <c r="F21" s="99">
        <v>14550</v>
      </c>
      <c r="G21" s="110">
        <v>4.9513</v>
      </c>
      <c r="H21" s="111">
        <v>4.9507</v>
      </c>
      <c r="I21" s="109">
        <v>231.65</v>
      </c>
      <c r="J21" s="143">
        <v>231.25</v>
      </c>
      <c r="K21" s="131">
        <v>794.44</v>
      </c>
    </row>
    <row r="22" spans="1:11" s="10" customFormat="1" ht="19.5" customHeight="1">
      <c r="A22" s="44">
        <v>18</v>
      </c>
      <c r="B22" s="208" t="s">
        <v>55</v>
      </c>
      <c r="C22" s="87">
        <v>1374</v>
      </c>
      <c r="D22" s="88">
        <v>1294</v>
      </c>
      <c r="E22" s="261" t="s">
        <v>69</v>
      </c>
      <c r="F22" s="258"/>
      <c r="G22" s="109">
        <v>4.9647</v>
      </c>
      <c r="H22" s="108">
        <v>4.9641</v>
      </c>
      <c r="I22" s="109">
        <v>232.1</v>
      </c>
      <c r="J22" s="143">
        <v>231.7</v>
      </c>
      <c r="K22" s="130">
        <v>797.24</v>
      </c>
    </row>
    <row r="23" spans="1:11" s="10" customFormat="1" ht="19.5" customHeight="1">
      <c r="A23" s="44">
        <v>19</v>
      </c>
      <c r="B23" s="208" t="s">
        <v>58</v>
      </c>
      <c r="C23" s="87">
        <v>1372.9</v>
      </c>
      <c r="D23" s="88">
        <v>1293.1</v>
      </c>
      <c r="E23" s="135">
        <v>15200</v>
      </c>
      <c r="F23" s="99">
        <v>14600</v>
      </c>
      <c r="G23" s="109">
        <v>4.9858</v>
      </c>
      <c r="H23" s="108">
        <v>4.9852</v>
      </c>
      <c r="I23" s="109">
        <v>232.75</v>
      </c>
      <c r="J23" s="143">
        <v>232.35</v>
      </c>
      <c r="K23" s="131">
        <v>796.04</v>
      </c>
    </row>
    <row r="24" spans="1:11" s="10" customFormat="1" ht="19.5" customHeight="1">
      <c r="A24" s="44">
        <v>20</v>
      </c>
      <c r="B24" s="209" t="s">
        <v>59</v>
      </c>
      <c r="C24" s="230"/>
      <c r="D24" s="231"/>
      <c r="E24" s="210"/>
      <c r="F24" s="211"/>
      <c r="G24" s="232"/>
      <c r="H24" s="226"/>
      <c r="I24" s="233"/>
      <c r="J24" s="228"/>
      <c r="K24" s="301"/>
    </row>
    <row r="25" spans="1:11" s="10" customFormat="1" ht="19.5" customHeight="1">
      <c r="A25" s="44">
        <v>21</v>
      </c>
      <c r="B25" s="209" t="s">
        <v>60</v>
      </c>
      <c r="C25" s="230"/>
      <c r="D25" s="231"/>
      <c r="E25" s="210"/>
      <c r="F25" s="211"/>
      <c r="G25" s="232"/>
      <c r="H25" s="226"/>
      <c r="I25" s="233"/>
      <c r="J25" s="228"/>
      <c r="K25" s="269" t="s">
        <v>91</v>
      </c>
    </row>
    <row r="26" spans="1:11" s="10" customFormat="1" ht="19.5" customHeight="1">
      <c r="A26" s="44">
        <v>22</v>
      </c>
      <c r="B26" s="208" t="s">
        <v>19</v>
      </c>
      <c r="C26" s="87">
        <v>1361.6</v>
      </c>
      <c r="D26" s="88">
        <v>1282.4</v>
      </c>
      <c r="E26" s="95">
        <v>15200</v>
      </c>
      <c r="F26" s="96">
        <v>14600</v>
      </c>
      <c r="G26" s="109">
        <v>4.968</v>
      </c>
      <c r="H26" s="143">
        <v>4.9674</v>
      </c>
      <c r="I26" s="109">
        <v>234.35</v>
      </c>
      <c r="J26" s="143">
        <v>233.95</v>
      </c>
      <c r="K26" s="131">
        <v>797</v>
      </c>
    </row>
    <row r="27" spans="1:11" s="10" customFormat="1" ht="19.5" customHeight="1">
      <c r="A27" s="44">
        <v>23</v>
      </c>
      <c r="B27" s="208" t="s">
        <v>61</v>
      </c>
      <c r="C27" s="87">
        <v>1349.3</v>
      </c>
      <c r="D27" s="88">
        <v>1270.7</v>
      </c>
      <c r="E27" s="98">
        <v>15180</v>
      </c>
      <c r="F27" s="99">
        <v>14580</v>
      </c>
      <c r="G27" s="112">
        <v>4.9674</v>
      </c>
      <c r="H27" s="113">
        <v>4.9668</v>
      </c>
      <c r="I27" s="122">
        <v>234.95</v>
      </c>
      <c r="J27" s="121">
        <v>234.55</v>
      </c>
      <c r="K27" s="131">
        <v>800.24</v>
      </c>
    </row>
    <row r="28" spans="1:11" s="10" customFormat="1" ht="19.5" customHeight="1">
      <c r="A28" s="44">
        <v>24</v>
      </c>
      <c r="B28" s="208" t="s">
        <v>62</v>
      </c>
      <c r="C28" s="87">
        <v>1357.5</v>
      </c>
      <c r="D28" s="88">
        <v>1278.5</v>
      </c>
      <c r="E28" s="98">
        <v>15200</v>
      </c>
      <c r="F28" s="99">
        <v>14600</v>
      </c>
      <c r="G28" s="110">
        <v>4.9474</v>
      </c>
      <c r="H28" s="111">
        <v>4.9468</v>
      </c>
      <c r="I28" s="122">
        <v>235.75</v>
      </c>
      <c r="J28" s="121">
        <v>235.35</v>
      </c>
      <c r="K28" s="131">
        <v>801.71</v>
      </c>
    </row>
    <row r="29" spans="1:11" s="10" customFormat="1" ht="19.5" customHeight="1">
      <c r="A29" s="44">
        <v>25</v>
      </c>
      <c r="B29" s="208" t="s">
        <v>55</v>
      </c>
      <c r="C29" s="87">
        <v>1358.5</v>
      </c>
      <c r="D29" s="88">
        <v>1279.5</v>
      </c>
      <c r="E29" s="98">
        <v>15225</v>
      </c>
      <c r="F29" s="99">
        <v>14625</v>
      </c>
      <c r="G29" s="109">
        <v>4.999</v>
      </c>
      <c r="H29" s="108">
        <v>4.9984</v>
      </c>
      <c r="I29" s="255" t="s">
        <v>81</v>
      </c>
      <c r="J29" s="249"/>
      <c r="K29" s="130">
        <v>809.03</v>
      </c>
    </row>
    <row r="30" spans="1:11" s="10" customFormat="1" ht="19.5" customHeight="1">
      <c r="A30" s="44">
        <v>26</v>
      </c>
      <c r="B30" s="208" t="s">
        <v>58</v>
      </c>
      <c r="C30" s="87">
        <v>1367.8</v>
      </c>
      <c r="D30" s="88">
        <v>1288.2</v>
      </c>
      <c r="E30" s="135">
        <v>15235</v>
      </c>
      <c r="F30" s="99">
        <v>14635</v>
      </c>
      <c r="G30" s="109">
        <v>5.0114</v>
      </c>
      <c r="H30" s="108">
        <v>5.0108</v>
      </c>
      <c r="I30" s="255" t="s">
        <v>88</v>
      </c>
      <c r="J30" s="249"/>
      <c r="K30" s="131">
        <v>809.24</v>
      </c>
    </row>
    <row r="31" spans="1:11" s="10" customFormat="1" ht="19.5" customHeight="1">
      <c r="A31" s="44">
        <v>27</v>
      </c>
      <c r="B31" s="209" t="s">
        <v>59</v>
      </c>
      <c r="C31" s="252" t="s">
        <v>108</v>
      </c>
      <c r="D31" s="253"/>
      <c r="E31" s="210"/>
      <c r="F31" s="211"/>
      <c r="G31" s="232"/>
      <c r="H31" s="226"/>
      <c r="I31" s="233"/>
      <c r="J31" s="228"/>
      <c r="K31" s="236"/>
    </row>
    <row r="32" spans="1:11" s="10" customFormat="1" ht="19.5" customHeight="1">
      <c r="A32" s="44">
        <v>28</v>
      </c>
      <c r="B32" s="209" t="s">
        <v>60</v>
      </c>
      <c r="C32" s="230"/>
      <c r="D32" s="231"/>
      <c r="E32" s="210"/>
      <c r="F32" s="211"/>
      <c r="G32" s="232"/>
      <c r="H32" s="226"/>
      <c r="I32" s="233"/>
      <c r="J32" s="228"/>
      <c r="K32" s="236"/>
    </row>
    <row r="33" spans="1:11" s="10" customFormat="1" ht="19.5" customHeight="1">
      <c r="A33" s="44">
        <v>29</v>
      </c>
      <c r="B33" s="208" t="s">
        <v>19</v>
      </c>
      <c r="C33" s="307" t="s">
        <v>126</v>
      </c>
      <c r="D33" s="253"/>
      <c r="E33" s="95">
        <v>15270</v>
      </c>
      <c r="F33" s="96">
        <v>14670</v>
      </c>
      <c r="G33" s="109">
        <v>4.9954</v>
      </c>
      <c r="H33" s="143">
        <v>4.9948</v>
      </c>
      <c r="I33" s="109">
        <v>238.25</v>
      </c>
      <c r="J33" s="121">
        <v>237.85</v>
      </c>
      <c r="K33" s="131">
        <v>804.11</v>
      </c>
    </row>
    <row r="34" spans="1:11" s="10" customFormat="1" ht="19.5" customHeight="1">
      <c r="A34" s="44">
        <v>30</v>
      </c>
      <c r="B34" s="208" t="s">
        <v>61</v>
      </c>
      <c r="C34" s="87">
        <v>1359.6</v>
      </c>
      <c r="D34" s="88">
        <v>1280.4</v>
      </c>
      <c r="E34" s="98">
        <v>15250</v>
      </c>
      <c r="F34" s="99">
        <v>14650</v>
      </c>
      <c r="G34" s="112">
        <v>5.0593</v>
      </c>
      <c r="H34" s="113">
        <v>5.0587</v>
      </c>
      <c r="I34" s="122">
        <v>238.85</v>
      </c>
      <c r="J34" s="121">
        <v>238.45</v>
      </c>
      <c r="K34" s="131">
        <v>802.14</v>
      </c>
    </row>
    <row r="35" spans="1:11" s="10" customFormat="1" ht="19.5" customHeight="1" thickBot="1">
      <c r="A35" s="44">
        <v>31</v>
      </c>
      <c r="B35" s="208" t="s">
        <v>62</v>
      </c>
      <c r="C35" s="87">
        <v>1357.5</v>
      </c>
      <c r="D35" s="88">
        <v>1278.5</v>
      </c>
      <c r="E35" s="98">
        <v>15270</v>
      </c>
      <c r="F35" s="99">
        <v>14670</v>
      </c>
      <c r="G35" s="112">
        <v>5.0959</v>
      </c>
      <c r="H35" s="113">
        <v>5.0953</v>
      </c>
      <c r="I35" s="122">
        <v>239.5</v>
      </c>
      <c r="J35" s="121">
        <v>239.1</v>
      </c>
      <c r="K35" s="131">
        <v>803.94</v>
      </c>
    </row>
    <row r="36" spans="1:11" ht="19.5" customHeight="1">
      <c r="A36" s="327" t="s">
        <v>5</v>
      </c>
      <c r="B36" s="328"/>
      <c r="C36" s="183">
        <f>MAX(C5:C35)</f>
        <v>1382.7</v>
      </c>
      <c r="D36" s="184">
        <f aca="true" t="shared" si="0" ref="D36:K36">MAX(D5:D35)</f>
        <v>1302.3</v>
      </c>
      <c r="E36" s="101">
        <f t="shared" si="0"/>
        <v>15270</v>
      </c>
      <c r="F36" s="102">
        <f t="shared" si="0"/>
        <v>14670</v>
      </c>
      <c r="G36" s="114">
        <f t="shared" si="0"/>
        <v>5.0959</v>
      </c>
      <c r="H36" s="115">
        <f t="shared" si="0"/>
        <v>5.0953</v>
      </c>
      <c r="I36" s="114">
        <f t="shared" si="0"/>
        <v>239.5</v>
      </c>
      <c r="J36" s="115">
        <f t="shared" si="0"/>
        <v>239.1</v>
      </c>
      <c r="K36" s="136">
        <f t="shared" si="0"/>
        <v>809.24</v>
      </c>
    </row>
    <row r="37" spans="1:11" ht="19.5" customHeight="1">
      <c r="A37" s="329" t="s">
        <v>6</v>
      </c>
      <c r="B37" s="330"/>
      <c r="C37" s="147">
        <f>MIN(C5:C35)</f>
        <v>1349.3</v>
      </c>
      <c r="D37" s="88">
        <f aca="true" t="shared" si="1" ref="D37:K37">MIN(D5:D35)</f>
        <v>1270.7</v>
      </c>
      <c r="E37" s="103">
        <f t="shared" si="1"/>
        <v>14900</v>
      </c>
      <c r="F37" s="104">
        <f t="shared" si="1"/>
        <v>14300</v>
      </c>
      <c r="G37" s="116">
        <f t="shared" si="1"/>
        <v>4.9103</v>
      </c>
      <c r="H37" s="117">
        <f t="shared" si="1"/>
        <v>4.9097</v>
      </c>
      <c r="I37" s="116">
        <f t="shared" si="1"/>
        <v>224.65</v>
      </c>
      <c r="J37" s="117">
        <f t="shared" si="1"/>
        <v>224.25</v>
      </c>
      <c r="K37" s="137">
        <f t="shared" si="1"/>
        <v>783.35</v>
      </c>
    </row>
    <row r="38" spans="1:11" ht="19.5" customHeight="1" thickBot="1">
      <c r="A38" s="325" t="s">
        <v>7</v>
      </c>
      <c r="B38" s="326"/>
      <c r="C38" s="185">
        <f>AVERAGE(C5:C35)</f>
        <v>1366.37</v>
      </c>
      <c r="D38" s="186">
        <f aca="true" t="shared" si="2" ref="D38:J38">AVERAGE(D5:D35)</f>
        <v>1286.88</v>
      </c>
      <c r="E38" s="105">
        <f t="shared" si="2"/>
        <v>15108.333333333334</v>
      </c>
      <c r="F38" s="106">
        <f t="shared" si="2"/>
        <v>14508.333333333334</v>
      </c>
      <c r="G38" s="118">
        <f t="shared" si="2"/>
        <v>4.9828363636363635</v>
      </c>
      <c r="H38" s="119">
        <f t="shared" si="2"/>
        <v>4.982240909090909</v>
      </c>
      <c r="I38" s="118">
        <f>AVERAGE(I5:I35)</f>
        <v>231.20749999999998</v>
      </c>
      <c r="J38" s="119">
        <f t="shared" si="2"/>
        <v>230.80749999999998</v>
      </c>
      <c r="K38" s="149">
        <f>AVERAGE(K5:K35)</f>
        <v>798.6354545454545</v>
      </c>
    </row>
    <row r="39" spans="1:11" ht="8.25" customHeight="1">
      <c r="A39" s="180"/>
      <c r="B39" s="181"/>
      <c r="C39" s="342"/>
      <c r="D39" s="343"/>
      <c r="E39" s="343"/>
      <c r="F39" s="343"/>
      <c r="G39" s="343"/>
      <c r="H39" s="343"/>
      <c r="I39" s="343"/>
      <c r="J39" s="343"/>
      <c r="K39" s="343"/>
    </row>
    <row r="40" spans="1:11" ht="19.5" customHeight="1">
      <c r="A40" s="10"/>
      <c r="B40" s="280"/>
      <c r="C40" s="187" t="s">
        <v>8</v>
      </c>
      <c r="D40" s="14"/>
      <c r="E40" s="14"/>
      <c r="F40" s="14"/>
      <c r="G40" s="15"/>
      <c r="H40" s="16"/>
      <c r="I40" s="10"/>
      <c r="J40" s="10"/>
      <c r="K40" s="10"/>
    </row>
  </sheetData>
  <sheetProtection/>
  <mergeCells count="14">
    <mergeCell ref="C39:K39"/>
    <mergeCell ref="I2:J2"/>
    <mergeCell ref="E3:F3"/>
    <mergeCell ref="G3:H3"/>
    <mergeCell ref="I3:J3"/>
    <mergeCell ref="E2:F2"/>
    <mergeCell ref="G2:H2"/>
    <mergeCell ref="C2:D2"/>
    <mergeCell ref="C3:D3"/>
    <mergeCell ref="A38:B38"/>
    <mergeCell ref="A1:B1"/>
    <mergeCell ref="A2:B3"/>
    <mergeCell ref="A36:B36"/>
    <mergeCell ref="A37:B37"/>
  </mergeCells>
  <printOptions/>
  <pageMargins left="0.64" right="0.2755905511811024" top="0.3937007874015748" bottom="0.1968503937007874" header="0.5118110236220472" footer="0.1968503937007874"/>
  <pageSetup horizontalDpi="600" verticalDpi="600" orientation="portrait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5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B1"/>
    </sheetView>
  </sheetViews>
  <sheetFormatPr defaultColWidth="9" defaultRowHeight="14.25"/>
  <cols>
    <col min="1" max="1" width="3.09765625" style="1" customWidth="1"/>
    <col min="2" max="2" width="3.09765625" style="281" customWidth="1"/>
    <col min="3" max="4" width="9.8984375" style="3" customWidth="1"/>
    <col min="5" max="6" width="8.8984375" style="3" customWidth="1"/>
    <col min="7" max="7" width="9.8984375" style="4" customWidth="1"/>
    <col min="8" max="8" width="9.8984375" style="5" customWidth="1"/>
    <col min="9" max="10" width="9.8984375" style="1" customWidth="1"/>
    <col min="11" max="11" width="14.8984375" style="1" customWidth="1"/>
    <col min="12" max="16384" width="9" style="1" customWidth="1"/>
  </cols>
  <sheetData>
    <row r="1" spans="1:11" s="12" customFormat="1" ht="17.25" customHeight="1" thickBot="1">
      <c r="A1" s="313">
        <v>2023</v>
      </c>
      <c r="B1" s="314"/>
      <c r="C1" s="20" t="s">
        <v>10</v>
      </c>
      <c r="D1" s="3"/>
      <c r="E1" s="3"/>
      <c r="F1" s="3"/>
      <c r="G1" s="5"/>
      <c r="H1" s="5"/>
      <c r="K1" s="43" t="s">
        <v>23</v>
      </c>
    </row>
    <row r="2" spans="1:11" s="17" customFormat="1" ht="54.75" customHeight="1" thickBot="1">
      <c r="A2" s="315" t="s">
        <v>45</v>
      </c>
      <c r="B2" s="316"/>
      <c r="C2" s="319" t="s">
        <v>57</v>
      </c>
      <c r="D2" s="320"/>
      <c r="E2" s="321" t="s">
        <v>56</v>
      </c>
      <c r="F2" s="322"/>
      <c r="G2" s="331" t="s">
        <v>24</v>
      </c>
      <c r="H2" s="332"/>
      <c r="I2" s="321" t="s">
        <v>51</v>
      </c>
      <c r="J2" s="322"/>
      <c r="K2" s="21" t="s">
        <v>38</v>
      </c>
    </row>
    <row r="3" spans="1:11" s="17" customFormat="1" ht="18.75" customHeight="1">
      <c r="A3" s="317"/>
      <c r="B3" s="318"/>
      <c r="C3" s="323" t="s">
        <v>0</v>
      </c>
      <c r="D3" s="324"/>
      <c r="E3" s="323" t="s">
        <v>0</v>
      </c>
      <c r="F3" s="324"/>
      <c r="G3" s="333" t="s">
        <v>9</v>
      </c>
      <c r="H3" s="334"/>
      <c r="I3" s="323" t="s">
        <v>0</v>
      </c>
      <c r="J3" s="324"/>
      <c r="K3" s="22" t="s">
        <v>0</v>
      </c>
    </row>
    <row r="4" spans="1:11" s="18" customFormat="1" ht="20.2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31" t="s">
        <v>11</v>
      </c>
    </row>
    <row r="5" spans="1:11" s="10" customFormat="1" ht="19.5" customHeight="1">
      <c r="A5" s="44">
        <v>1</v>
      </c>
      <c r="B5" s="208" t="s">
        <v>55</v>
      </c>
      <c r="C5" s="87">
        <v>1360.1</v>
      </c>
      <c r="D5" s="88">
        <v>1280.9</v>
      </c>
      <c r="E5" s="299" t="s">
        <v>109</v>
      </c>
      <c r="F5" s="294"/>
      <c r="G5" s="112">
        <v>5.035</v>
      </c>
      <c r="H5" s="113">
        <v>5.0344</v>
      </c>
      <c r="I5" s="120">
        <v>240.25</v>
      </c>
      <c r="J5" s="121">
        <v>239.85</v>
      </c>
      <c r="K5" s="130">
        <v>811.61</v>
      </c>
    </row>
    <row r="6" spans="1:11" s="10" customFormat="1" ht="19.5" customHeight="1">
      <c r="A6" s="44">
        <v>2</v>
      </c>
      <c r="B6" s="208" t="s">
        <v>58</v>
      </c>
      <c r="C6" s="87">
        <v>1349.3</v>
      </c>
      <c r="D6" s="88">
        <v>1270.7</v>
      </c>
      <c r="E6" s="344" t="s">
        <v>127</v>
      </c>
      <c r="F6" s="345"/>
      <c r="G6" s="109">
        <v>4.9558</v>
      </c>
      <c r="H6" s="108">
        <v>4.9552</v>
      </c>
      <c r="I6" s="122">
        <v>240.85</v>
      </c>
      <c r="J6" s="121">
        <v>240.45</v>
      </c>
      <c r="K6" s="130">
        <v>804.6</v>
      </c>
    </row>
    <row r="7" spans="1:11" s="10" customFormat="1" ht="19.5" customHeight="1">
      <c r="A7" s="44">
        <v>3</v>
      </c>
      <c r="B7" s="209" t="s">
        <v>59</v>
      </c>
      <c r="C7" s="230"/>
      <c r="D7" s="231"/>
      <c r="E7" s="210"/>
      <c r="F7" s="211"/>
      <c r="G7" s="232"/>
      <c r="H7" s="226"/>
      <c r="I7" s="227"/>
      <c r="J7" s="228"/>
      <c r="K7" s="229"/>
    </row>
    <row r="8" spans="1:11" s="10" customFormat="1" ht="19.5" customHeight="1">
      <c r="A8" s="44">
        <v>4</v>
      </c>
      <c r="B8" s="209" t="s">
        <v>60</v>
      </c>
      <c r="C8" s="230"/>
      <c r="D8" s="231"/>
      <c r="E8" s="295" t="s">
        <v>115</v>
      </c>
      <c r="F8" s="294"/>
      <c r="G8" s="234"/>
      <c r="H8" s="235"/>
      <c r="I8" s="227"/>
      <c r="J8" s="228"/>
      <c r="K8" s="236"/>
    </row>
    <row r="9" spans="1:11" s="10" customFormat="1" ht="19.5" customHeight="1">
      <c r="A9" s="44">
        <v>5</v>
      </c>
      <c r="B9" s="208" t="s">
        <v>19</v>
      </c>
      <c r="C9" s="87">
        <v>1346.2</v>
      </c>
      <c r="D9" s="88">
        <v>1267.8</v>
      </c>
      <c r="E9" s="95">
        <v>15200</v>
      </c>
      <c r="F9" s="96">
        <v>14600</v>
      </c>
      <c r="G9" s="109">
        <v>4.9236</v>
      </c>
      <c r="H9" s="108">
        <v>4.923</v>
      </c>
      <c r="I9" s="122">
        <v>242.5</v>
      </c>
      <c r="J9" s="121">
        <v>242.1</v>
      </c>
      <c r="K9" s="130">
        <v>797.97</v>
      </c>
    </row>
    <row r="10" spans="1:11" s="10" customFormat="1" ht="19.5" customHeight="1">
      <c r="A10" s="44">
        <v>6</v>
      </c>
      <c r="B10" s="208" t="s">
        <v>61</v>
      </c>
      <c r="C10" s="308" t="s">
        <v>128</v>
      </c>
      <c r="D10" s="253"/>
      <c r="E10" s="95">
        <v>15160</v>
      </c>
      <c r="F10" s="96">
        <v>14560</v>
      </c>
      <c r="G10" s="109">
        <v>4.9292</v>
      </c>
      <c r="H10" s="108">
        <v>4.9286</v>
      </c>
      <c r="I10" s="122">
        <v>243.25</v>
      </c>
      <c r="J10" s="121">
        <v>242.85</v>
      </c>
      <c r="K10" s="130">
        <v>797.74</v>
      </c>
    </row>
    <row r="11" spans="1:11" s="10" customFormat="1" ht="19.5" customHeight="1">
      <c r="A11" s="44">
        <v>7</v>
      </c>
      <c r="B11" s="208" t="s">
        <v>62</v>
      </c>
      <c r="C11" s="87">
        <v>1335.9</v>
      </c>
      <c r="D11" s="88">
        <v>1258.1</v>
      </c>
      <c r="E11" s="95">
        <v>15150</v>
      </c>
      <c r="F11" s="96">
        <v>14550</v>
      </c>
      <c r="G11" s="109">
        <v>4.9119</v>
      </c>
      <c r="H11" s="108">
        <v>4.9113</v>
      </c>
      <c r="I11" s="122">
        <v>243.5</v>
      </c>
      <c r="J11" s="121">
        <v>243.1</v>
      </c>
      <c r="K11" s="130">
        <v>797.79</v>
      </c>
    </row>
    <row r="12" spans="1:11" s="10" customFormat="1" ht="19.5" customHeight="1">
      <c r="A12" s="44">
        <v>8</v>
      </c>
      <c r="B12" s="208" t="s">
        <v>55</v>
      </c>
      <c r="C12" s="87">
        <v>1344.1</v>
      </c>
      <c r="D12" s="88">
        <v>1265.9</v>
      </c>
      <c r="E12" s="95">
        <v>15170</v>
      </c>
      <c r="F12" s="96">
        <v>14570</v>
      </c>
      <c r="G12" s="255" t="s">
        <v>76</v>
      </c>
      <c r="H12" s="249"/>
      <c r="I12" s="122">
        <v>244.45</v>
      </c>
      <c r="J12" s="121">
        <v>244.05</v>
      </c>
      <c r="K12" s="130">
        <v>793.47</v>
      </c>
    </row>
    <row r="13" spans="1:11" s="10" customFormat="1" ht="19.5" customHeight="1">
      <c r="A13" s="44">
        <v>9</v>
      </c>
      <c r="B13" s="208" t="s">
        <v>58</v>
      </c>
      <c r="C13" s="87">
        <v>1333.8</v>
      </c>
      <c r="D13" s="88">
        <v>1256.2</v>
      </c>
      <c r="E13" s="95">
        <v>15125</v>
      </c>
      <c r="F13" s="96">
        <v>14525</v>
      </c>
      <c r="G13" s="109">
        <v>4.8922</v>
      </c>
      <c r="H13" s="108">
        <v>4.8916</v>
      </c>
      <c r="I13" s="122">
        <v>244.95</v>
      </c>
      <c r="J13" s="121">
        <v>244.55</v>
      </c>
      <c r="K13" s="130">
        <v>790.75</v>
      </c>
    </row>
    <row r="14" spans="1:11" s="10" customFormat="1" ht="19.5" customHeight="1">
      <c r="A14" s="44">
        <v>10</v>
      </c>
      <c r="B14" s="209" t="s">
        <v>59</v>
      </c>
      <c r="C14" s="230"/>
      <c r="D14" s="231"/>
      <c r="E14" s="210"/>
      <c r="F14" s="211"/>
      <c r="G14" s="232"/>
      <c r="H14" s="226"/>
      <c r="I14" s="233"/>
      <c r="J14" s="228"/>
      <c r="K14" s="236"/>
    </row>
    <row r="15" spans="1:11" s="10" customFormat="1" ht="19.5" customHeight="1">
      <c r="A15" s="44">
        <v>11</v>
      </c>
      <c r="B15" s="209" t="s">
        <v>60</v>
      </c>
      <c r="C15" s="230"/>
      <c r="D15" s="231"/>
      <c r="E15" s="210"/>
      <c r="F15" s="211"/>
      <c r="G15" s="232"/>
      <c r="H15" s="226"/>
      <c r="I15" s="233"/>
      <c r="J15" s="228"/>
      <c r="K15" s="236"/>
    </row>
    <row r="16" spans="1:11" s="10" customFormat="1" ht="19.5" customHeight="1">
      <c r="A16" s="44">
        <v>12</v>
      </c>
      <c r="B16" s="208" t="s">
        <v>19</v>
      </c>
      <c r="C16" s="87">
        <v>1328.7</v>
      </c>
      <c r="D16" s="88">
        <v>1251.3</v>
      </c>
      <c r="E16" s="95">
        <v>15150</v>
      </c>
      <c r="F16" s="96">
        <v>14550</v>
      </c>
      <c r="G16" s="109">
        <v>4.8832</v>
      </c>
      <c r="H16" s="143">
        <v>4.8826</v>
      </c>
      <c r="I16" s="109">
        <v>246.8</v>
      </c>
      <c r="J16" s="143">
        <v>246.4</v>
      </c>
      <c r="K16" s="131">
        <v>787.2</v>
      </c>
    </row>
    <row r="17" spans="1:11" s="10" customFormat="1" ht="19.5" customHeight="1">
      <c r="A17" s="44">
        <v>13</v>
      </c>
      <c r="B17" s="208" t="s">
        <v>61</v>
      </c>
      <c r="C17" s="87">
        <v>1319.8</v>
      </c>
      <c r="D17" s="88">
        <v>1243</v>
      </c>
      <c r="E17" s="98">
        <v>15160</v>
      </c>
      <c r="F17" s="99">
        <v>14560</v>
      </c>
      <c r="G17" s="112">
        <v>4.8533</v>
      </c>
      <c r="H17" s="113">
        <v>4.8527</v>
      </c>
      <c r="I17" s="122">
        <v>247.1</v>
      </c>
      <c r="J17" s="121">
        <v>246.7</v>
      </c>
      <c r="K17" s="131">
        <v>806.84</v>
      </c>
    </row>
    <row r="18" spans="1:11" s="10" customFormat="1" ht="19.5" customHeight="1">
      <c r="A18" s="44">
        <v>14</v>
      </c>
      <c r="B18" s="208" t="s">
        <v>62</v>
      </c>
      <c r="C18" s="87">
        <v>1306</v>
      </c>
      <c r="D18" s="88">
        <v>1230</v>
      </c>
      <c r="E18" s="98">
        <v>15170</v>
      </c>
      <c r="F18" s="99">
        <v>14570</v>
      </c>
      <c r="G18" s="110">
        <v>4.8462</v>
      </c>
      <c r="H18" s="111">
        <v>4.8456</v>
      </c>
      <c r="I18" s="122">
        <v>248</v>
      </c>
      <c r="J18" s="121">
        <v>247.6</v>
      </c>
      <c r="K18" s="131">
        <v>804.38</v>
      </c>
    </row>
    <row r="19" spans="1:11" s="10" customFormat="1" ht="19.5" customHeight="1">
      <c r="A19" s="44">
        <v>15</v>
      </c>
      <c r="B19" s="208" t="s">
        <v>55</v>
      </c>
      <c r="C19" s="87">
        <v>1311.1</v>
      </c>
      <c r="D19" s="88">
        <v>1234.9</v>
      </c>
      <c r="E19" s="98">
        <v>15200</v>
      </c>
      <c r="F19" s="99">
        <v>14600</v>
      </c>
      <c r="G19" s="110">
        <v>4.8222</v>
      </c>
      <c r="H19" s="111">
        <v>4.8216</v>
      </c>
      <c r="I19" s="120">
        <v>248.35</v>
      </c>
      <c r="J19" s="121">
        <v>247.95</v>
      </c>
      <c r="K19" s="130">
        <v>800.12</v>
      </c>
    </row>
    <row r="20" spans="1:11" s="10" customFormat="1" ht="19.5" customHeight="1">
      <c r="A20" s="44">
        <v>16</v>
      </c>
      <c r="B20" s="208" t="s">
        <v>58</v>
      </c>
      <c r="C20" s="87">
        <v>1308.1</v>
      </c>
      <c r="D20" s="88">
        <v>1231.9</v>
      </c>
      <c r="E20" s="135">
        <v>15220</v>
      </c>
      <c r="F20" s="99">
        <v>14620</v>
      </c>
      <c r="G20" s="109">
        <v>4.8286</v>
      </c>
      <c r="H20" s="108">
        <v>4.828</v>
      </c>
      <c r="I20" s="120">
        <v>249.45</v>
      </c>
      <c r="J20" s="121">
        <v>249.05</v>
      </c>
      <c r="K20" s="131">
        <v>796.97</v>
      </c>
    </row>
    <row r="21" spans="1:11" s="10" customFormat="1" ht="19.5" customHeight="1">
      <c r="A21" s="44">
        <v>17</v>
      </c>
      <c r="B21" s="209" t="s">
        <v>59</v>
      </c>
      <c r="C21" s="230"/>
      <c r="D21" s="231"/>
      <c r="E21" s="210"/>
      <c r="F21" s="211"/>
      <c r="G21" s="232"/>
      <c r="H21" s="226"/>
      <c r="I21" s="264" t="s">
        <v>82</v>
      </c>
      <c r="J21" s="265"/>
      <c r="K21" s="236"/>
    </row>
    <row r="22" spans="1:11" s="10" customFormat="1" ht="19.5" customHeight="1">
      <c r="A22" s="44">
        <v>18</v>
      </c>
      <c r="B22" s="209" t="s">
        <v>60</v>
      </c>
      <c r="C22" s="230"/>
      <c r="D22" s="231"/>
      <c r="E22" s="210"/>
      <c r="F22" s="211"/>
      <c r="G22" s="232"/>
      <c r="H22" s="226"/>
      <c r="I22" s="233"/>
      <c r="J22" s="228"/>
      <c r="K22" s="236"/>
    </row>
    <row r="23" spans="1:11" s="10" customFormat="1" ht="18.75" customHeight="1">
      <c r="A23" s="44">
        <v>19</v>
      </c>
      <c r="B23" s="208" t="s">
        <v>19</v>
      </c>
      <c r="C23" s="87">
        <v>1315.3</v>
      </c>
      <c r="D23" s="88">
        <v>1238.7</v>
      </c>
      <c r="E23" s="95">
        <v>15240</v>
      </c>
      <c r="F23" s="96">
        <v>14640</v>
      </c>
      <c r="G23" s="109">
        <v>4.7803</v>
      </c>
      <c r="H23" s="143">
        <v>4.7797</v>
      </c>
      <c r="I23" s="255" t="s">
        <v>88</v>
      </c>
      <c r="J23" s="249"/>
      <c r="K23" s="131">
        <v>793.35</v>
      </c>
    </row>
    <row r="24" spans="1:11" s="10" customFormat="1" ht="18.75" customHeight="1">
      <c r="A24" s="44">
        <v>20</v>
      </c>
      <c r="B24" s="208" t="s">
        <v>61</v>
      </c>
      <c r="C24" s="87">
        <v>1319.4</v>
      </c>
      <c r="D24" s="88">
        <v>1242.6</v>
      </c>
      <c r="E24" s="98">
        <v>15300</v>
      </c>
      <c r="F24" s="99">
        <v>14700</v>
      </c>
      <c r="G24" s="112">
        <v>4.793</v>
      </c>
      <c r="H24" s="113">
        <v>4.7924</v>
      </c>
      <c r="I24" s="262" t="s">
        <v>83</v>
      </c>
      <c r="J24" s="266"/>
      <c r="K24" s="131">
        <v>795.63</v>
      </c>
    </row>
    <row r="25" spans="1:11" s="10" customFormat="1" ht="18.75" customHeight="1">
      <c r="A25" s="44">
        <v>21</v>
      </c>
      <c r="B25" s="208" t="s">
        <v>62</v>
      </c>
      <c r="C25" s="87">
        <v>1323.5</v>
      </c>
      <c r="D25" s="88">
        <v>1246.5</v>
      </c>
      <c r="E25" s="98">
        <v>15300</v>
      </c>
      <c r="F25" s="99">
        <v>14700</v>
      </c>
      <c r="G25" s="110">
        <v>4.7795</v>
      </c>
      <c r="H25" s="111">
        <v>4.7789</v>
      </c>
      <c r="I25" s="122">
        <v>251.85</v>
      </c>
      <c r="J25" s="121">
        <v>251.45</v>
      </c>
      <c r="K25" s="268" t="s">
        <v>92</v>
      </c>
    </row>
    <row r="26" spans="1:11" s="10" customFormat="1" ht="19.5" customHeight="1">
      <c r="A26" s="44">
        <v>22</v>
      </c>
      <c r="B26" s="208" t="s">
        <v>55</v>
      </c>
      <c r="C26" s="87">
        <v>1326.6</v>
      </c>
      <c r="D26" s="88">
        <v>1249.4</v>
      </c>
      <c r="E26" s="98">
        <v>15225</v>
      </c>
      <c r="F26" s="99">
        <v>14625</v>
      </c>
      <c r="G26" s="109">
        <v>4.775</v>
      </c>
      <c r="H26" s="108">
        <v>4.7744</v>
      </c>
      <c r="I26" s="120">
        <v>252.6</v>
      </c>
      <c r="J26" s="121">
        <v>252.2</v>
      </c>
      <c r="K26" s="130">
        <v>801.9</v>
      </c>
    </row>
    <row r="27" spans="1:11" s="10" customFormat="1" ht="19.5" customHeight="1">
      <c r="A27" s="44">
        <v>23</v>
      </c>
      <c r="B27" s="208" t="s">
        <v>58</v>
      </c>
      <c r="C27" s="87">
        <v>1336.9</v>
      </c>
      <c r="D27" s="88">
        <v>1259.1</v>
      </c>
      <c r="E27" s="135">
        <v>15245</v>
      </c>
      <c r="F27" s="99">
        <v>14645</v>
      </c>
      <c r="G27" s="109">
        <v>4.7799</v>
      </c>
      <c r="H27" s="108">
        <v>4.7793</v>
      </c>
      <c r="I27" s="122">
        <v>253</v>
      </c>
      <c r="J27" s="121">
        <v>252.6</v>
      </c>
      <c r="K27" s="131">
        <v>805.02</v>
      </c>
    </row>
    <row r="28" spans="1:11" s="10" customFormat="1" ht="19.5" customHeight="1">
      <c r="A28" s="44">
        <v>24</v>
      </c>
      <c r="B28" s="209" t="s">
        <v>59</v>
      </c>
      <c r="C28" s="230"/>
      <c r="D28" s="231"/>
      <c r="E28" s="210"/>
      <c r="F28" s="211"/>
      <c r="G28" s="232"/>
      <c r="H28" s="226"/>
      <c r="I28" s="233"/>
      <c r="J28" s="228"/>
      <c r="K28" s="236"/>
    </row>
    <row r="29" spans="1:11" s="10" customFormat="1" ht="19.5" customHeight="1">
      <c r="A29" s="44">
        <v>25</v>
      </c>
      <c r="B29" s="209" t="s">
        <v>60</v>
      </c>
      <c r="C29" s="230"/>
      <c r="D29" s="231"/>
      <c r="E29" s="210"/>
      <c r="F29" s="211"/>
      <c r="G29" s="232"/>
      <c r="H29" s="226"/>
      <c r="I29" s="233"/>
      <c r="J29" s="228"/>
      <c r="K29" s="236"/>
    </row>
    <row r="30" spans="1:11" s="10" customFormat="1" ht="19.5" customHeight="1">
      <c r="A30" s="44">
        <v>26</v>
      </c>
      <c r="B30" s="208" t="s">
        <v>19</v>
      </c>
      <c r="C30" s="87">
        <v>1346.2</v>
      </c>
      <c r="D30" s="88">
        <v>1267.8</v>
      </c>
      <c r="E30" s="95">
        <v>15350</v>
      </c>
      <c r="F30" s="96">
        <v>14750</v>
      </c>
      <c r="G30" s="109">
        <v>4.7698</v>
      </c>
      <c r="H30" s="143">
        <v>4.7692</v>
      </c>
      <c r="I30" s="109">
        <v>254.6</v>
      </c>
      <c r="J30" s="143">
        <v>254.2</v>
      </c>
      <c r="K30" s="309" t="s">
        <v>93</v>
      </c>
    </row>
    <row r="31" spans="1:11" s="10" customFormat="1" ht="19.5" customHeight="1">
      <c r="A31" s="44">
        <v>27</v>
      </c>
      <c r="B31" s="208" t="s">
        <v>61</v>
      </c>
      <c r="C31" s="87">
        <v>1344.1</v>
      </c>
      <c r="D31" s="88">
        <v>1265.9</v>
      </c>
      <c r="E31" s="98">
        <v>15300</v>
      </c>
      <c r="F31" s="99">
        <v>14700</v>
      </c>
      <c r="G31" s="112">
        <v>4.7903</v>
      </c>
      <c r="H31" s="113">
        <v>4.7897</v>
      </c>
      <c r="I31" s="122">
        <v>255.25</v>
      </c>
      <c r="J31" s="121">
        <v>254.85</v>
      </c>
      <c r="K31" s="131">
        <v>808.21</v>
      </c>
    </row>
    <row r="32" spans="1:11" s="10" customFormat="1" ht="19.5" customHeight="1">
      <c r="A32" s="44">
        <v>28</v>
      </c>
      <c r="B32" s="208" t="s">
        <v>62</v>
      </c>
      <c r="C32" s="147">
        <v>1336.9</v>
      </c>
      <c r="D32" s="88">
        <v>1259.1</v>
      </c>
      <c r="E32" s="296" t="s">
        <v>116</v>
      </c>
      <c r="F32" s="294"/>
      <c r="G32" s="152">
        <v>4.8563</v>
      </c>
      <c r="H32" s="153">
        <v>4.8557</v>
      </c>
      <c r="I32" s="154">
        <v>255.85</v>
      </c>
      <c r="J32" s="155">
        <v>255.45</v>
      </c>
      <c r="K32" s="167">
        <v>800.33</v>
      </c>
    </row>
    <row r="33" spans="1:11" s="10" customFormat="1" ht="19.5" customHeight="1">
      <c r="A33" s="44">
        <v>29</v>
      </c>
      <c r="B33" s="208" t="s">
        <v>55</v>
      </c>
      <c r="C33" s="147">
        <v>1348.2</v>
      </c>
      <c r="D33" s="88">
        <v>1269.8</v>
      </c>
      <c r="E33" s="296" t="s">
        <v>116</v>
      </c>
      <c r="F33" s="294"/>
      <c r="G33" s="152">
        <v>4.8584</v>
      </c>
      <c r="H33" s="153">
        <v>4.8578</v>
      </c>
      <c r="I33" s="154">
        <v>256.2</v>
      </c>
      <c r="J33" s="155">
        <v>255.8</v>
      </c>
      <c r="K33" s="167">
        <v>800.89</v>
      </c>
    </row>
    <row r="34" spans="1:11" s="10" customFormat="1" ht="19.5" customHeight="1">
      <c r="A34" s="44">
        <v>30</v>
      </c>
      <c r="B34" s="208" t="s">
        <v>58</v>
      </c>
      <c r="C34" s="147">
        <v>1360.6</v>
      </c>
      <c r="D34" s="88">
        <v>1281.4</v>
      </c>
      <c r="E34" s="296" t="s">
        <v>116</v>
      </c>
      <c r="F34" s="294"/>
      <c r="G34" s="152">
        <v>4.8192</v>
      </c>
      <c r="H34" s="153">
        <v>4.8186</v>
      </c>
      <c r="I34" s="154">
        <v>256.7</v>
      </c>
      <c r="J34" s="155">
        <v>256.3</v>
      </c>
      <c r="K34" s="167">
        <v>802.68</v>
      </c>
    </row>
    <row r="35" spans="1:11" s="10" customFormat="1" ht="19.5" customHeight="1" thickBot="1">
      <c r="A35" s="44"/>
      <c r="B35" s="208"/>
      <c r="C35" s="190"/>
      <c r="D35" s="191"/>
      <c r="E35" s="150"/>
      <c r="F35" s="99"/>
      <c r="G35" s="161"/>
      <c r="H35" s="162"/>
      <c r="I35" s="163"/>
      <c r="J35" s="164"/>
      <c r="K35" s="79"/>
    </row>
    <row r="36" spans="1:11" ht="19.5" customHeight="1">
      <c r="A36" s="327" t="s">
        <v>5</v>
      </c>
      <c r="B36" s="328"/>
      <c r="C36" s="188">
        <f>MAX(C5:C35)</f>
        <v>1360.6</v>
      </c>
      <c r="D36" s="189">
        <f aca="true" t="shared" si="0" ref="D36:K36">MAX(D5:D35)</f>
        <v>1281.4</v>
      </c>
      <c r="E36" s="101">
        <f t="shared" si="0"/>
        <v>15350</v>
      </c>
      <c r="F36" s="102">
        <f t="shared" si="0"/>
        <v>14750</v>
      </c>
      <c r="G36" s="114">
        <f t="shared" si="0"/>
        <v>5.035</v>
      </c>
      <c r="H36" s="115">
        <f t="shared" si="0"/>
        <v>5.0344</v>
      </c>
      <c r="I36" s="114">
        <f t="shared" si="0"/>
        <v>256.7</v>
      </c>
      <c r="J36" s="115">
        <f t="shared" si="0"/>
        <v>256.3</v>
      </c>
      <c r="K36" s="136">
        <f t="shared" si="0"/>
        <v>811.61</v>
      </c>
    </row>
    <row r="37" spans="1:11" ht="19.5" customHeight="1">
      <c r="A37" s="329" t="s">
        <v>6</v>
      </c>
      <c r="B37" s="330"/>
      <c r="C37" s="147">
        <f>MIN(C5:C35)</f>
        <v>1306</v>
      </c>
      <c r="D37" s="88">
        <f aca="true" t="shared" si="1" ref="D37:K37">MIN(D5:D35)</f>
        <v>1230</v>
      </c>
      <c r="E37" s="103">
        <f t="shared" si="1"/>
        <v>15125</v>
      </c>
      <c r="F37" s="104">
        <f t="shared" si="1"/>
        <v>14525</v>
      </c>
      <c r="G37" s="116">
        <f t="shared" si="1"/>
        <v>4.7698</v>
      </c>
      <c r="H37" s="117">
        <f t="shared" si="1"/>
        <v>4.7692</v>
      </c>
      <c r="I37" s="116">
        <f t="shared" si="1"/>
        <v>240.25</v>
      </c>
      <c r="J37" s="117">
        <f t="shared" si="1"/>
        <v>239.85</v>
      </c>
      <c r="K37" s="137">
        <f t="shared" si="1"/>
        <v>787.2</v>
      </c>
    </row>
    <row r="38" spans="1:11" ht="19.5" customHeight="1" thickBot="1">
      <c r="A38" s="325" t="s">
        <v>7</v>
      </c>
      <c r="B38" s="326"/>
      <c r="C38" s="147">
        <f>AVERAGE(C5:C35)</f>
        <v>1333.3714285714286</v>
      </c>
      <c r="D38" s="186">
        <f aca="true" t="shared" si="2" ref="D38:J38">AVERAGE(D5:D35)</f>
        <v>1255.7619047619048</v>
      </c>
      <c r="E38" s="105">
        <f t="shared" si="2"/>
        <v>15215.588235294117</v>
      </c>
      <c r="F38" s="106">
        <f t="shared" si="2"/>
        <v>14615.588235294117</v>
      </c>
      <c r="G38" s="118">
        <f t="shared" si="2"/>
        <v>4.851566666666668</v>
      </c>
      <c r="H38" s="119">
        <f t="shared" si="2"/>
        <v>4.850966666666666</v>
      </c>
      <c r="I38" s="118">
        <f>AVERAGE(I5:I35)</f>
        <v>248.775</v>
      </c>
      <c r="J38" s="119">
        <f t="shared" si="2"/>
        <v>248.37499999999994</v>
      </c>
      <c r="K38" s="149">
        <f>AVERAGE(K5:K35)</f>
        <v>799.8725</v>
      </c>
    </row>
    <row r="39" spans="1:11" ht="19.5" customHeight="1">
      <c r="A39" s="10"/>
      <c r="B39" s="280"/>
      <c r="C39" s="19" t="s">
        <v>8</v>
      </c>
      <c r="D39" s="14"/>
      <c r="E39" s="14"/>
      <c r="F39" s="14"/>
      <c r="G39" s="15"/>
      <c r="H39" s="16"/>
      <c r="I39" s="10"/>
      <c r="J39" s="10"/>
      <c r="K39" s="10"/>
    </row>
  </sheetData>
  <sheetProtection/>
  <mergeCells count="14">
    <mergeCell ref="I2:J2"/>
    <mergeCell ref="A36:B36"/>
    <mergeCell ref="A37:B37"/>
    <mergeCell ref="I3:J3"/>
    <mergeCell ref="G3:H3"/>
    <mergeCell ref="G2:H2"/>
    <mergeCell ref="E6:F6"/>
    <mergeCell ref="A38:B38"/>
    <mergeCell ref="E2:F2"/>
    <mergeCell ref="A1:B1"/>
    <mergeCell ref="A2:B3"/>
    <mergeCell ref="C3:D3"/>
    <mergeCell ref="C2:D2"/>
    <mergeCell ref="E3:F3"/>
  </mergeCells>
  <printOptions/>
  <pageMargins left="0.71" right="0.2755905511811024" top="0.5511811023622047" bottom="0.2362204724409449" header="0.35433070866141736" footer="0.3149606299212598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pane xSplit="2" ySplit="4" topLeftCell="C5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B1"/>
    </sheetView>
  </sheetViews>
  <sheetFormatPr defaultColWidth="9" defaultRowHeight="14.25"/>
  <cols>
    <col min="1" max="1" width="3.09765625" style="1" customWidth="1"/>
    <col min="2" max="2" width="3.09765625" style="281" customWidth="1"/>
    <col min="3" max="3" width="10.3984375" style="3" customWidth="1"/>
    <col min="4" max="4" width="9.8984375" style="3" customWidth="1"/>
    <col min="5" max="6" width="8.8984375" style="3" customWidth="1"/>
    <col min="7" max="7" width="8.09765625" style="4" customWidth="1"/>
    <col min="8" max="8" width="8.09765625" style="5" customWidth="1"/>
    <col min="9" max="10" width="9.09765625" style="1" customWidth="1"/>
    <col min="11" max="11" width="16.09765625" style="1" customWidth="1"/>
    <col min="12" max="16384" width="9" style="1" customWidth="1"/>
  </cols>
  <sheetData>
    <row r="1" spans="1:11" s="12" customFormat="1" ht="17.25" customHeight="1" thickBot="1">
      <c r="A1" s="313">
        <v>2023</v>
      </c>
      <c r="B1" s="314"/>
      <c r="C1" s="20" t="s">
        <v>10</v>
      </c>
      <c r="D1" s="3"/>
      <c r="E1" s="3"/>
      <c r="F1" s="3"/>
      <c r="G1" s="5"/>
      <c r="H1" s="5"/>
      <c r="K1" s="43" t="s">
        <v>23</v>
      </c>
    </row>
    <row r="2" spans="1:11" s="17" customFormat="1" ht="54.75" customHeight="1" thickBot="1">
      <c r="A2" s="315" t="s">
        <v>46</v>
      </c>
      <c r="B2" s="316"/>
      <c r="C2" s="319" t="s">
        <v>57</v>
      </c>
      <c r="D2" s="320"/>
      <c r="E2" s="321" t="s">
        <v>56</v>
      </c>
      <c r="F2" s="322"/>
      <c r="G2" s="331" t="s">
        <v>24</v>
      </c>
      <c r="H2" s="332"/>
      <c r="I2" s="321" t="s">
        <v>51</v>
      </c>
      <c r="J2" s="322"/>
      <c r="K2" s="21" t="s">
        <v>38</v>
      </c>
    </row>
    <row r="3" spans="1:11" s="17" customFormat="1" ht="18.75" customHeight="1">
      <c r="A3" s="317"/>
      <c r="B3" s="318"/>
      <c r="C3" s="323" t="s">
        <v>0</v>
      </c>
      <c r="D3" s="324"/>
      <c r="E3" s="323" t="s">
        <v>0</v>
      </c>
      <c r="F3" s="324"/>
      <c r="G3" s="333" t="s">
        <v>9</v>
      </c>
      <c r="H3" s="334"/>
      <c r="I3" s="323" t="s">
        <v>0</v>
      </c>
      <c r="J3" s="324"/>
      <c r="K3" s="22" t="s">
        <v>0</v>
      </c>
    </row>
    <row r="4" spans="1:11" s="18" customFormat="1" ht="20.2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31" t="s">
        <v>11</v>
      </c>
    </row>
    <row r="5" spans="1:11" s="10" customFormat="1" ht="19.5" customHeight="1">
      <c r="A5" s="9">
        <v>1</v>
      </c>
      <c r="B5" s="209" t="s">
        <v>59</v>
      </c>
      <c r="C5" s="230"/>
      <c r="D5" s="231"/>
      <c r="E5" s="210"/>
      <c r="F5" s="211"/>
      <c r="G5" s="232"/>
      <c r="H5" s="226"/>
      <c r="I5" s="227"/>
      <c r="J5" s="228"/>
      <c r="K5" s="229"/>
    </row>
    <row r="6" spans="1:11" s="10" customFormat="1" ht="19.5" customHeight="1">
      <c r="A6" s="9">
        <v>2</v>
      </c>
      <c r="B6" s="209" t="s">
        <v>60</v>
      </c>
      <c r="C6" s="230"/>
      <c r="D6" s="231"/>
      <c r="E6" s="218"/>
      <c r="F6" s="211"/>
      <c r="G6" s="234"/>
      <c r="H6" s="235"/>
      <c r="I6" s="227"/>
      <c r="J6" s="228"/>
      <c r="K6" s="236"/>
    </row>
    <row r="7" spans="1:11" s="10" customFormat="1" ht="19.5" customHeight="1">
      <c r="A7" s="9">
        <v>3</v>
      </c>
      <c r="B7" s="208" t="s">
        <v>19</v>
      </c>
      <c r="C7" s="87">
        <v>1353.4</v>
      </c>
      <c r="D7" s="88">
        <v>1274.6</v>
      </c>
      <c r="E7" s="100">
        <v>15320</v>
      </c>
      <c r="F7" s="99">
        <v>14720</v>
      </c>
      <c r="G7" s="112">
        <v>4.7876</v>
      </c>
      <c r="H7" s="113">
        <v>4.787</v>
      </c>
      <c r="I7" s="120">
        <v>257.9</v>
      </c>
      <c r="J7" s="121">
        <v>257.5</v>
      </c>
      <c r="K7" s="130">
        <v>801.66</v>
      </c>
    </row>
    <row r="8" spans="1:11" s="10" customFormat="1" ht="19.5" customHeight="1">
      <c r="A8" s="9">
        <v>4</v>
      </c>
      <c r="B8" s="208" t="s">
        <v>61</v>
      </c>
      <c r="C8" s="87">
        <v>1341</v>
      </c>
      <c r="D8" s="88">
        <v>1263</v>
      </c>
      <c r="E8" s="98">
        <v>15330</v>
      </c>
      <c r="F8" s="99">
        <v>14730</v>
      </c>
      <c r="G8" s="112">
        <v>4.8056</v>
      </c>
      <c r="H8" s="113">
        <v>4.805</v>
      </c>
      <c r="I8" s="122">
        <v>259.35</v>
      </c>
      <c r="J8" s="121">
        <v>258.95</v>
      </c>
      <c r="K8" s="131">
        <v>799.29</v>
      </c>
    </row>
    <row r="9" spans="1:11" s="10" customFormat="1" ht="19.5" customHeight="1">
      <c r="A9" s="9">
        <v>5</v>
      </c>
      <c r="B9" s="208" t="s">
        <v>62</v>
      </c>
      <c r="C9" s="87">
        <v>1335.9</v>
      </c>
      <c r="D9" s="88">
        <v>1258.1</v>
      </c>
      <c r="E9" s="98">
        <v>15290</v>
      </c>
      <c r="F9" s="99">
        <v>14690</v>
      </c>
      <c r="G9" s="110">
        <v>4.8577</v>
      </c>
      <c r="H9" s="111">
        <v>4.8571</v>
      </c>
      <c r="I9" s="122">
        <v>259.5</v>
      </c>
      <c r="J9" s="121">
        <v>259.1</v>
      </c>
      <c r="K9" s="131">
        <v>796.47</v>
      </c>
    </row>
    <row r="10" spans="1:11" s="10" customFormat="1" ht="19.5" customHeight="1">
      <c r="A10" s="9">
        <v>6</v>
      </c>
      <c r="B10" s="208" t="s">
        <v>55</v>
      </c>
      <c r="C10" s="87">
        <v>1345.9</v>
      </c>
      <c r="D10" s="88">
        <v>1267.5</v>
      </c>
      <c r="E10" s="98">
        <v>15330</v>
      </c>
      <c r="F10" s="99">
        <v>14730</v>
      </c>
      <c r="G10" s="109">
        <v>4.8977</v>
      </c>
      <c r="H10" s="108">
        <v>4.8971</v>
      </c>
      <c r="I10" s="120">
        <v>260.4</v>
      </c>
      <c r="J10" s="121">
        <v>260</v>
      </c>
      <c r="K10" s="130">
        <v>797.87</v>
      </c>
    </row>
    <row r="11" spans="1:11" s="10" customFormat="1" ht="19.5" customHeight="1">
      <c r="A11" s="9">
        <v>7</v>
      </c>
      <c r="B11" s="208" t="s">
        <v>58</v>
      </c>
      <c r="C11" s="87">
        <v>1347.2</v>
      </c>
      <c r="D11" s="88">
        <v>1268.8</v>
      </c>
      <c r="E11" s="135">
        <v>15400</v>
      </c>
      <c r="F11" s="99">
        <v>14800</v>
      </c>
      <c r="G11" s="109">
        <v>4.8799</v>
      </c>
      <c r="H11" s="108">
        <v>4.8793</v>
      </c>
      <c r="I11" s="122">
        <v>261</v>
      </c>
      <c r="J11" s="121">
        <v>260.6</v>
      </c>
      <c r="K11" s="131">
        <v>804.49</v>
      </c>
    </row>
    <row r="12" spans="1:11" s="10" customFormat="1" ht="19.5" customHeight="1">
      <c r="A12" s="9">
        <v>8</v>
      </c>
      <c r="B12" s="209" t="s">
        <v>59</v>
      </c>
      <c r="C12" s="230"/>
      <c r="D12" s="231"/>
      <c r="E12" s="210"/>
      <c r="F12" s="211"/>
      <c r="G12" s="232"/>
      <c r="H12" s="226"/>
      <c r="I12" s="227"/>
      <c r="J12" s="228"/>
      <c r="K12" s="236"/>
    </row>
    <row r="13" spans="1:11" s="10" customFormat="1" ht="19.5" customHeight="1">
      <c r="A13" s="9">
        <v>9</v>
      </c>
      <c r="B13" s="209" t="s">
        <v>60</v>
      </c>
      <c r="C13" s="230"/>
      <c r="D13" s="231"/>
      <c r="E13" s="210"/>
      <c r="F13" s="211"/>
      <c r="G13" s="232"/>
      <c r="H13" s="226"/>
      <c r="I13" s="248" t="s">
        <v>71</v>
      </c>
      <c r="J13" s="249"/>
      <c r="K13" s="236"/>
    </row>
    <row r="14" spans="1:11" s="10" customFormat="1" ht="19.5" customHeight="1">
      <c r="A14" s="9">
        <v>10</v>
      </c>
      <c r="B14" s="208" t="s">
        <v>19</v>
      </c>
      <c r="C14" s="87">
        <v>1336.9</v>
      </c>
      <c r="D14" s="88">
        <v>1259.1</v>
      </c>
      <c r="E14" s="95">
        <v>15425</v>
      </c>
      <c r="F14" s="96">
        <v>14825</v>
      </c>
      <c r="G14" s="109">
        <v>4.8735</v>
      </c>
      <c r="H14" s="143">
        <v>4.8729</v>
      </c>
      <c r="I14" s="109">
        <v>262.5</v>
      </c>
      <c r="J14" s="143">
        <v>262.1</v>
      </c>
      <c r="K14" s="131">
        <v>806.52</v>
      </c>
    </row>
    <row r="15" spans="1:11" s="10" customFormat="1" ht="19.5" customHeight="1">
      <c r="A15" s="9">
        <v>11</v>
      </c>
      <c r="B15" s="208" t="s">
        <v>61</v>
      </c>
      <c r="C15" s="87">
        <v>1337.9</v>
      </c>
      <c r="D15" s="88">
        <v>1260.1</v>
      </c>
      <c r="E15" s="98">
        <v>15490</v>
      </c>
      <c r="F15" s="99">
        <v>14890</v>
      </c>
      <c r="G15" s="112">
        <v>4.8949</v>
      </c>
      <c r="H15" s="113">
        <v>4.8943</v>
      </c>
      <c r="I15" s="122">
        <v>263.2</v>
      </c>
      <c r="J15" s="121">
        <v>262.8</v>
      </c>
      <c r="K15" s="131">
        <v>811.98</v>
      </c>
    </row>
    <row r="16" spans="1:11" s="10" customFormat="1" ht="19.5" customHeight="1">
      <c r="A16" s="9">
        <v>12</v>
      </c>
      <c r="B16" s="208" t="s">
        <v>62</v>
      </c>
      <c r="C16" s="87">
        <v>1329.7</v>
      </c>
      <c r="D16" s="88">
        <v>1252.3</v>
      </c>
      <c r="E16" s="98">
        <v>15410</v>
      </c>
      <c r="F16" s="99">
        <v>14810</v>
      </c>
      <c r="G16" s="110">
        <v>4.8058</v>
      </c>
      <c r="H16" s="111">
        <v>4.8052</v>
      </c>
      <c r="I16" s="122">
        <v>264.05</v>
      </c>
      <c r="J16" s="121">
        <v>263.65</v>
      </c>
      <c r="K16" s="131">
        <v>816.78</v>
      </c>
    </row>
    <row r="17" spans="1:11" s="10" customFormat="1" ht="19.5" customHeight="1">
      <c r="A17" s="9">
        <v>13</v>
      </c>
      <c r="B17" s="208" t="s">
        <v>55</v>
      </c>
      <c r="C17" s="87">
        <v>1313.2</v>
      </c>
      <c r="D17" s="88">
        <v>1236.8</v>
      </c>
      <c r="E17" s="98">
        <v>15275</v>
      </c>
      <c r="F17" s="99">
        <v>14675</v>
      </c>
      <c r="G17" s="109">
        <v>4.8038</v>
      </c>
      <c r="H17" s="108">
        <v>4.8032</v>
      </c>
      <c r="I17" s="120">
        <v>264.35</v>
      </c>
      <c r="J17" s="121">
        <v>263.95</v>
      </c>
      <c r="K17" s="130">
        <v>811.24</v>
      </c>
    </row>
    <row r="18" spans="1:11" s="10" customFormat="1" ht="19.5" customHeight="1">
      <c r="A18" s="9">
        <v>14</v>
      </c>
      <c r="B18" s="208" t="s">
        <v>58</v>
      </c>
      <c r="C18" s="87">
        <v>1305</v>
      </c>
      <c r="D18" s="88">
        <v>1229</v>
      </c>
      <c r="E18" s="135">
        <v>15250</v>
      </c>
      <c r="F18" s="99">
        <v>14650</v>
      </c>
      <c r="G18" s="109">
        <v>4.7957</v>
      </c>
      <c r="H18" s="108">
        <v>4.7951</v>
      </c>
      <c r="I18" s="122">
        <v>265.05</v>
      </c>
      <c r="J18" s="121">
        <v>264.65</v>
      </c>
      <c r="K18" s="131">
        <v>808.61</v>
      </c>
    </row>
    <row r="19" spans="1:11" s="10" customFormat="1" ht="19.5" customHeight="1">
      <c r="A19" s="9">
        <v>15</v>
      </c>
      <c r="B19" s="209" t="s">
        <v>59</v>
      </c>
      <c r="C19" s="230"/>
      <c r="D19" s="231"/>
      <c r="E19" s="210"/>
      <c r="F19" s="211"/>
      <c r="G19" s="232"/>
      <c r="H19" s="226"/>
      <c r="I19" s="233"/>
      <c r="J19" s="228"/>
      <c r="K19" s="302"/>
    </row>
    <row r="20" spans="1:11" s="10" customFormat="1" ht="19.5" customHeight="1">
      <c r="A20" s="9">
        <v>16</v>
      </c>
      <c r="B20" s="209" t="s">
        <v>60</v>
      </c>
      <c r="C20" s="230"/>
      <c r="D20" s="231"/>
      <c r="E20" s="210"/>
      <c r="F20" s="211"/>
      <c r="G20" s="232"/>
      <c r="H20" s="226"/>
      <c r="I20" s="233"/>
      <c r="J20" s="228"/>
      <c r="K20" s="271" t="s">
        <v>94</v>
      </c>
    </row>
    <row r="21" spans="1:11" s="10" customFormat="1" ht="19.5" customHeight="1">
      <c r="A21" s="9">
        <v>17</v>
      </c>
      <c r="B21" s="254" t="s">
        <v>19</v>
      </c>
      <c r="C21" s="87">
        <v>1306</v>
      </c>
      <c r="D21" s="88">
        <v>1230</v>
      </c>
      <c r="E21" s="98">
        <v>15275</v>
      </c>
      <c r="F21" s="99">
        <v>14675</v>
      </c>
      <c r="G21" s="109">
        <v>4.8302</v>
      </c>
      <c r="H21" s="108">
        <v>4.8296</v>
      </c>
      <c r="I21" s="122">
        <v>266.75</v>
      </c>
      <c r="J21" s="121">
        <v>266.35</v>
      </c>
      <c r="K21" s="131">
        <v>813.44</v>
      </c>
    </row>
    <row r="22" spans="1:11" s="10" customFormat="1" ht="19.5" customHeight="1">
      <c r="A22" s="9">
        <v>18</v>
      </c>
      <c r="B22" s="208" t="s">
        <v>61</v>
      </c>
      <c r="C22" s="87">
        <v>1300.8</v>
      </c>
      <c r="D22" s="88">
        <v>1225.2</v>
      </c>
      <c r="E22" s="98">
        <v>15315</v>
      </c>
      <c r="F22" s="99">
        <v>14715</v>
      </c>
      <c r="G22" s="112">
        <v>4.804</v>
      </c>
      <c r="H22" s="113">
        <v>4.8034</v>
      </c>
      <c r="I22" s="122">
        <v>267.65</v>
      </c>
      <c r="J22" s="121">
        <v>267.25</v>
      </c>
      <c r="K22" s="131">
        <v>820.76</v>
      </c>
    </row>
    <row r="23" spans="1:11" s="10" customFormat="1" ht="19.5" customHeight="1">
      <c r="A23" s="9">
        <v>19</v>
      </c>
      <c r="B23" s="208" t="s">
        <v>62</v>
      </c>
      <c r="C23" s="87">
        <v>1300.8</v>
      </c>
      <c r="D23" s="88">
        <v>1225.2</v>
      </c>
      <c r="E23" s="248" t="s">
        <v>70</v>
      </c>
      <c r="F23" s="251"/>
      <c r="G23" s="110">
        <v>4.8</v>
      </c>
      <c r="H23" s="111">
        <v>4.7994</v>
      </c>
      <c r="I23" s="122">
        <v>267.95</v>
      </c>
      <c r="J23" s="121">
        <v>267.55</v>
      </c>
      <c r="K23" s="131">
        <v>815.58</v>
      </c>
    </row>
    <row r="24" spans="1:11" s="10" customFormat="1" ht="19.5" customHeight="1">
      <c r="A24" s="9">
        <v>20</v>
      </c>
      <c r="B24" s="208" t="s">
        <v>55</v>
      </c>
      <c r="C24" s="87">
        <v>1303.9</v>
      </c>
      <c r="D24" s="88">
        <v>1228.1</v>
      </c>
      <c r="E24" s="98">
        <v>15265</v>
      </c>
      <c r="F24" s="99">
        <v>14665</v>
      </c>
      <c r="G24" s="109">
        <v>4.7888</v>
      </c>
      <c r="H24" s="108">
        <v>4.7882</v>
      </c>
      <c r="I24" s="120">
        <v>268.7</v>
      </c>
      <c r="J24" s="121">
        <v>268.3</v>
      </c>
      <c r="K24" s="130">
        <v>811.43</v>
      </c>
    </row>
    <row r="25" spans="1:11" s="10" customFormat="1" ht="19.5" customHeight="1">
      <c r="A25" s="9">
        <v>21</v>
      </c>
      <c r="B25" s="208" t="s">
        <v>58</v>
      </c>
      <c r="C25" s="87">
        <v>1316.3</v>
      </c>
      <c r="D25" s="88">
        <v>1239.7</v>
      </c>
      <c r="E25" s="135">
        <v>15300</v>
      </c>
      <c r="F25" s="99">
        <v>14700</v>
      </c>
      <c r="G25" s="109">
        <v>4.7732</v>
      </c>
      <c r="H25" s="108">
        <v>4.7726</v>
      </c>
      <c r="I25" s="122">
        <v>269.45</v>
      </c>
      <c r="J25" s="121">
        <v>269.05</v>
      </c>
      <c r="K25" s="131">
        <v>807.62</v>
      </c>
    </row>
    <row r="26" spans="1:11" s="10" customFormat="1" ht="19.5" customHeight="1">
      <c r="A26" s="9">
        <v>22</v>
      </c>
      <c r="B26" s="209" t="s">
        <v>59</v>
      </c>
      <c r="C26" s="230"/>
      <c r="D26" s="231"/>
      <c r="E26" s="210"/>
      <c r="F26" s="211"/>
      <c r="G26" s="232"/>
      <c r="H26" s="226"/>
      <c r="I26" s="233"/>
      <c r="J26" s="228"/>
      <c r="K26" s="236"/>
    </row>
    <row r="27" spans="1:11" s="10" customFormat="1" ht="19.5" customHeight="1">
      <c r="A27" s="9">
        <v>23</v>
      </c>
      <c r="B27" s="209" t="s">
        <v>60</v>
      </c>
      <c r="C27" s="230"/>
      <c r="D27" s="231"/>
      <c r="E27" s="210"/>
      <c r="F27" s="211"/>
      <c r="G27" s="232"/>
      <c r="H27" s="226"/>
      <c r="I27" s="233"/>
      <c r="J27" s="228"/>
      <c r="K27" s="236"/>
    </row>
    <row r="28" spans="1:11" s="10" customFormat="1" ht="19.5" customHeight="1">
      <c r="A28" s="9">
        <v>24</v>
      </c>
      <c r="B28" s="208" t="s">
        <v>19</v>
      </c>
      <c r="C28" s="87">
        <v>1322.5</v>
      </c>
      <c r="D28" s="88">
        <v>1245.5</v>
      </c>
      <c r="E28" s="95">
        <v>15300</v>
      </c>
      <c r="F28" s="96">
        <v>14700</v>
      </c>
      <c r="G28" s="109">
        <v>4.7457</v>
      </c>
      <c r="H28" s="143">
        <v>4.7451</v>
      </c>
      <c r="I28" s="109">
        <v>271</v>
      </c>
      <c r="J28" s="143">
        <v>270.6</v>
      </c>
      <c r="K28" s="131">
        <v>821.95</v>
      </c>
    </row>
    <row r="29" spans="1:11" s="10" customFormat="1" ht="19.5" customHeight="1">
      <c r="A29" s="9">
        <v>25</v>
      </c>
      <c r="B29" s="208" t="s">
        <v>61</v>
      </c>
      <c r="C29" s="87">
        <v>1318.4</v>
      </c>
      <c r="D29" s="88">
        <v>1241.6</v>
      </c>
      <c r="E29" s="98">
        <v>15300</v>
      </c>
      <c r="F29" s="99">
        <v>14700</v>
      </c>
      <c r="G29" s="112">
        <v>4.7496</v>
      </c>
      <c r="H29" s="113">
        <v>4.749</v>
      </c>
      <c r="I29" s="122">
        <v>271.6</v>
      </c>
      <c r="J29" s="121">
        <v>271.2</v>
      </c>
      <c r="K29" s="131">
        <v>827.1</v>
      </c>
    </row>
    <row r="30" spans="1:11" s="10" customFormat="1" ht="19.5" customHeight="1">
      <c r="A30" s="9">
        <v>26</v>
      </c>
      <c r="B30" s="208" t="s">
        <v>62</v>
      </c>
      <c r="C30" s="87">
        <v>1314.2</v>
      </c>
      <c r="D30" s="88">
        <v>1237.8</v>
      </c>
      <c r="E30" s="98">
        <v>15300</v>
      </c>
      <c r="F30" s="99">
        <v>14700</v>
      </c>
      <c r="G30" s="110">
        <v>4.7368</v>
      </c>
      <c r="H30" s="111">
        <v>4.7362</v>
      </c>
      <c r="I30" s="122">
        <v>272.5</v>
      </c>
      <c r="J30" s="121">
        <v>272.1</v>
      </c>
      <c r="K30" s="131">
        <v>828.9</v>
      </c>
    </row>
    <row r="31" spans="1:11" s="10" customFormat="1" ht="19.5" customHeight="1">
      <c r="A31" s="9">
        <v>27</v>
      </c>
      <c r="B31" s="208" t="s">
        <v>55</v>
      </c>
      <c r="C31" s="87">
        <v>1305</v>
      </c>
      <c r="D31" s="88">
        <v>1229</v>
      </c>
      <c r="E31" s="98">
        <v>15300</v>
      </c>
      <c r="F31" s="99">
        <v>14700</v>
      </c>
      <c r="G31" s="109">
        <v>4.7202</v>
      </c>
      <c r="H31" s="108">
        <v>4.7196</v>
      </c>
      <c r="I31" s="120">
        <v>273.1</v>
      </c>
      <c r="J31" s="121">
        <v>272.7</v>
      </c>
      <c r="K31" s="130">
        <v>825.8</v>
      </c>
    </row>
    <row r="32" spans="1:11" s="10" customFormat="1" ht="19.5" customHeight="1">
      <c r="A32" s="9">
        <v>28</v>
      </c>
      <c r="B32" s="208" t="s">
        <v>58</v>
      </c>
      <c r="C32" s="87">
        <v>1323</v>
      </c>
      <c r="D32" s="88">
        <v>1246</v>
      </c>
      <c r="E32" s="135">
        <v>15325</v>
      </c>
      <c r="F32" s="99">
        <v>14725</v>
      </c>
      <c r="G32" s="109">
        <v>4.7253</v>
      </c>
      <c r="H32" s="108">
        <v>4.7247</v>
      </c>
      <c r="I32" s="122">
        <v>273.7</v>
      </c>
      <c r="J32" s="121">
        <v>273.3</v>
      </c>
      <c r="K32" s="131">
        <v>826.01</v>
      </c>
    </row>
    <row r="33" spans="1:11" s="10" customFormat="1" ht="19.5" customHeight="1">
      <c r="A33" s="9">
        <v>29</v>
      </c>
      <c r="B33" s="209" t="s">
        <v>59</v>
      </c>
      <c r="C33" s="230"/>
      <c r="D33" s="231"/>
      <c r="E33" s="210"/>
      <c r="F33" s="211"/>
      <c r="G33" s="232"/>
      <c r="H33" s="226"/>
      <c r="I33" s="233"/>
      <c r="J33" s="228"/>
      <c r="K33" s="236"/>
    </row>
    <row r="34" spans="1:11" s="10" customFormat="1" ht="19.5" customHeight="1">
      <c r="A34" s="9">
        <v>30</v>
      </c>
      <c r="B34" s="209" t="s">
        <v>60</v>
      </c>
      <c r="C34" s="230"/>
      <c r="D34" s="231"/>
      <c r="E34" s="210"/>
      <c r="F34" s="211"/>
      <c r="G34" s="232"/>
      <c r="H34" s="226"/>
      <c r="I34" s="233"/>
      <c r="J34" s="228"/>
      <c r="K34" s="236"/>
    </row>
    <row r="35" spans="1:12" s="10" customFormat="1" ht="19.5" customHeight="1" thickBot="1">
      <c r="A35" s="9">
        <v>31</v>
      </c>
      <c r="B35" s="254" t="s">
        <v>103</v>
      </c>
      <c r="C35" s="282">
        <v>1313.2</v>
      </c>
      <c r="D35" s="283">
        <v>1236.8</v>
      </c>
      <c r="E35" s="98">
        <v>15375</v>
      </c>
      <c r="F35" s="99">
        <v>14775</v>
      </c>
      <c r="G35" s="109">
        <v>4.7415</v>
      </c>
      <c r="H35" s="108">
        <v>4.7409</v>
      </c>
      <c r="I35" s="122">
        <v>275.25</v>
      </c>
      <c r="J35" s="121">
        <v>274.85</v>
      </c>
      <c r="K35" s="131">
        <v>827.84</v>
      </c>
      <c r="L35" s="66"/>
    </row>
    <row r="36" spans="1:11" ht="19.5" customHeight="1">
      <c r="A36" s="327" t="s">
        <v>52</v>
      </c>
      <c r="B36" s="328"/>
      <c r="C36" s="188">
        <f>MAX(C5:C35)</f>
        <v>1353.4</v>
      </c>
      <c r="D36" s="189">
        <f aca="true" t="shared" si="0" ref="D36:K36">MAX(D5:D35)</f>
        <v>1274.6</v>
      </c>
      <c r="E36" s="101">
        <f t="shared" si="0"/>
        <v>15490</v>
      </c>
      <c r="F36" s="102">
        <f t="shared" si="0"/>
        <v>14890</v>
      </c>
      <c r="G36" s="114">
        <f t="shared" si="0"/>
        <v>4.8977</v>
      </c>
      <c r="H36" s="115">
        <f t="shared" si="0"/>
        <v>4.8971</v>
      </c>
      <c r="I36" s="114">
        <f t="shared" si="0"/>
        <v>275.25</v>
      </c>
      <c r="J36" s="115">
        <f t="shared" si="0"/>
        <v>274.85</v>
      </c>
      <c r="K36" s="136">
        <f t="shared" si="0"/>
        <v>828.9</v>
      </c>
    </row>
    <row r="37" spans="1:11" ht="19.5" customHeight="1">
      <c r="A37" s="329" t="s">
        <v>53</v>
      </c>
      <c r="B37" s="330"/>
      <c r="C37" s="147">
        <f>MIN(C5:C35)</f>
        <v>1300.8</v>
      </c>
      <c r="D37" s="88">
        <f aca="true" t="shared" si="1" ref="D37:K37">MIN(D5:D35)</f>
        <v>1225.2</v>
      </c>
      <c r="E37" s="103">
        <f t="shared" si="1"/>
        <v>15250</v>
      </c>
      <c r="F37" s="104">
        <f>MIN(F5:F35)</f>
        <v>14650</v>
      </c>
      <c r="G37" s="116">
        <f t="shared" si="1"/>
        <v>4.7202</v>
      </c>
      <c r="H37" s="117">
        <f t="shared" si="1"/>
        <v>4.7196</v>
      </c>
      <c r="I37" s="116">
        <f t="shared" si="1"/>
        <v>257.9</v>
      </c>
      <c r="J37" s="117">
        <f t="shared" si="1"/>
        <v>257.5</v>
      </c>
      <c r="K37" s="137">
        <f t="shared" si="1"/>
        <v>796.47</v>
      </c>
    </row>
    <row r="38" spans="1:11" ht="19.5" customHeight="1" thickBot="1">
      <c r="A38" s="325" t="s">
        <v>54</v>
      </c>
      <c r="B38" s="326"/>
      <c r="C38" s="147">
        <f>AVERAGE(C5:C35)</f>
        <v>1322.3904761904764</v>
      </c>
      <c r="D38" s="186">
        <f aca="true" t="shared" si="2" ref="D38:J38">AVERAGE(D5:D35)</f>
        <v>1245.438095238095</v>
      </c>
      <c r="E38" s="105">
        <f t="shared" si="2"/>
        <v>15328.75</v>
      </c>
      <c r="F38" s="106">
        <f t="shared" si="2"/>
        <v>14728.75</v>
      </c>
      <c r="G38" s="118">
        <f t="shared" si="2"/>
        <v>4.800833333333334</v>
      </c>
      <c r="H38" s="119">
        <f t="shared" si="2"/>
        <v>4.800233333333332</v>
      </c>
      <c r="I38" s="118">
        <f>AVERAGE(I5:I35)</f>
        <v>266.42619047619047</v>
      </c>
      <c r="J38" s="119">
        <f t="shared" si="2"/>
        <v>266.02619047619055</v>
      </c>
      <c r="K38" s="149">
        <f>AVERAGE(K5:K35)</f>
        <v>813.3971428571429</v>
      </c>
    </row>
    <row r="39" spans="1:11" ht="19.5" customHeight="1">
      <c r="A39" s="10"/>
      <c r="B39" s="280"/>
      <c r="C39" s="19" t="s">
        <v>8</v>
      </c>
      <c r="D39" s="14"/>
      <c r="E39" s="14"/>
      <c r="F39" s="14"/>
      <c r="G39" s="15"/>
      <c r="H39" s="16"/>
      <c r="I39" s="10"/>
      <c r="J39" s="10"/>
      <c r="K39" s="10"/>
    </row>
    <row r="40" ht="12.75">
      <c r="C40" s="192"/>
    </row>
  </sheetData>
  <sheetProtection/>
  <mergeCells count="13">
    <mergeCell ref="A36:B36"/>
    <mergeCell ref="A38:B38"/>
    <mergeCell ref="A37:B37"/>
    <mergeCell ref="A1:B1"/>
    <mergeCell ref="A2:B3"/>
    <mergeCell ref="C2:D2"/>
    <mergeCell ref="C3:D3"/>
    <mergeCell ref="I3:J3"/>
    <mergeCell ref="E3:F3"/>
    <mergeCell ref="E2:F2"/>
    <mergeCell ref="G2:H2"/>
    <mergeCell ref="I2:J2"/>
    <mergeCell ref="G3:H3"/>
  </mergeCells>
  <printOptions/>
  <pageMargins left="0.59" right="0.1968503937007874" top="0.3937007874015748" bottom="0.1968503937007874" header="0.3937007874015748" footer="0.2755905511811024"/>
  <pageSetup horizontalDpi="300" verticalDpi="300" orientation="portrait" paperSize="9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pane xSplit="2" ySplit="4" topLeftCell="C5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B1"/>
    </sheetView>
  </sheetViews>
  <sheetFormatPr defaultColWidth="9" defaultRowHeight="14.25"/>
  <cols>
    <col min="1" max="1" width="3.09765625" style="1" customWidth="1"/>
    <col min="2" max="2" width="3.09765625" style="281" customWidth="1"/>
    <col min="3" max="4" width="9" style="3" customWidth="1"/>
    <col min="5" max="6" width="9.09765625" style="3" customWidth="1"/>
    <col min="7" max="7" width="9.09765625" style="4" customWidth="1"/>
    <col min="8" max="8" width="9.09765625" style="5" customWidth="1"/>
    <col min="9" max="10" width="9.09765625" style="1" customWidth="1"/>
    <col min="11" max="11" width="14.3984375" style="1" customWidth="1"/>
    <col min="12" max="16384" width="9" style="1" customWidth="1"/>
  </cols>
  <sheetData>
    <row r="1" spans="1:11" s="12" customFormat="1" ht="17.25" customHeight="1" thickBot="1">
      <c r="A1" s="313">
        <v>2023</v>
      </c>
      <c r="B1" s="314"/>
      <c r="C1" s="20" t="s">
        <v>10</v>
      </c>
      <c r="D1" s="3"/>
      <c r="E1" s="3"/>
      <c r="F1" s="3"/>
      <c r="G1" s="5"/>
      <c r="H1" s="5"/>
      <c r="K1" s="43" t="s">
        <v>23</v>
      </c>
    </row>
    <row r="2" spans="1:11" s="17" customFormat="1" ht="62.25" customHeight="1" thickBot="1">
      <c r="A2" s="315" t="s">
        <v>47</v>
      </c>
      <c r="B2" s="316"/>
      <c r="C2" s="319" t="s">
        <v>57</v>
      </c>
      <c r="D2" s="320"/>
      <c r="E2" s="321" t="s">
        <v>56</v>
      </c>
      <c r="F2" s="322"/>
      <c r="G2" s="331" t="s">
        <v>24</v>
      </c>
      <c r="H2" s="332"/>
      <c r="I2" s="321" t="s">
        <v>51</v>
      </c>
      <c r="J2" s="322"/>
      <c r="K2" s="21" t="s">
        <v>38</v>
      </c>
    </row>
    <row r="3" spans="1:11" s="17" customFormat="1" ht="18.75" customHeight="1">
      <c r="A3" s="317"/>
      <c r="B3" s="318"/>
      <c r="C3" s="323" t="s">
        <v>0</v>
      </c>
      <c r="D3" s="324"/>
      <c r="E3" s="323" t="s">
        <v>0</v>
      </c>
      <c r="F3" s="324"/>
      <c r="G3" s="333" t="s">
        <v>9</v>
      </c>
      <c r="H3" s="346"/>
      <c r="I3" s="347" t="s">
        <v>0</v>
      </c>
      <c r="J3" s="348"/>
      <c r="K3" s="22" t="s">
        <v>0</v>
      </c>
    </row>
    <row r="4" spans="1:11" s="18" customFormat="1" ht="20.2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67" t="s">
        <v>22</v>
      </c>
      <c r="I4" s="8" t="s">
        <v>21</v>
      </c>
      <c r="J4" s="68" t="s">
        <v>22</v>
      </c>
      <c r="K4" s="31" t="s">
        <v>11</v>
      </c>
    </row>
    <row r="5" spans="1:11" s="10" customFormat="1" ht="19.5" customHeight="1">
      <c r="A5" s="44">
        <v>1</v>
      </c>
      <c r="B5" s="208" t="s">
        <v>61</v>
      </c>
      <c r="C5" s="87">
        <v>1315.3</v>
      </c>
      <c r="D5" s="88">
        <v>1238.7</v>
      </c>
      <c r="E5" s="98">
        <v>15375</v>
      </c>
      <c r="F5" s="99">
        <v>14775</v>
      </c>
      <c r="G5" s="112">
        <v>4.7752</v>
      </c>
      <c r="H5" s="113">
        <v>4.7746</v>
      </c>
      <c r="I5" s="122">
        <v>276.15</v>
      </c>
      <c r="J5" s="121">
        <v>275.75</v>
      </c>
      <c r="K5" s="131">
        <v>840.69</v>
      </c>
    </row>
    <row r="6" spans="1:11" s="10" customFormat="1" ht="19.5" customHeight="1">
      <c r="A6" s="44">
        <v>2</v>
      </c>
      <c r="B6" s="208" t="s">
        <v>62</v>
      </c>
      <c r="C6" s="87">
        <v>1326.6</v>
      </c>
      <c r="D6" s="88">
        <v>1249.4</v>
      </c>
      <c r="E6" s="98">
        <v>15410</v>
      </c>
      <c r="F6" s="99">
        <v>14810</v>
      </c>
      <c r="G6" s="110">
        <v>4.8083</v>
      </c>
      <c r="H6" s="111">
        <v>4.8077</v>
      </c>
      <c r="I6" s="122">
        <v>277.4</v>
      </c>
      <c r="J6" s="121">
        <v>277</v>
      </c>
      <c r="K6" s="131">
        <v>843.02</v>
      </c>
    </row>
    <row r="7" spans="1:11" s="10" customFormat="1" ht="19.5" customHeight="1">
      <c r="A7" s="44">
        <v>3</v>
      </c>
      <c r="B7" s="208" t="s">
        <v>55</v>
      </c>
      <c r="C7" s="87">
        <v>1335.9</v>
      </c>
      <c r="D7" s="88">
        <v>1258.1</v>
      </c>
      <c r="E7" s="98">
        <v>15470</v>
      </c>
      <c r="F7" s="99">
        <v>14870</v>
      </c>
      <c r="G7" s="109">
        <v>4.8797</v>
      </c>
      <c r="H7" s="108">
        <v>4.8791</v>
      </c>
      <c r="I7" s="120">
        <v>278.1</v>
      </c>
      <c r="J7" s="121">
        <v>277.7</v>
      </c>
      <c r="K7" s="130">
        <v>847.77</v>
      </c>
    </row>
    <row r="8" spans="1:11" s="10" customFormat="1" ht="19.5" customHeight="1">
      <c r="A8" s="44">
        <v>4</v>
      </c>
      <c r="B8" s="208" t="s">
        <v>58</v>
      </c>
      <c r="C8" s="87">
        <v>1335.9</v>
      </c>
      <c r="D8" s="88">
        <v>1258.1</v>
      </c>
      <c r="E8" s="135">
        <v>15455</v>
      </c>
      <c r="F8" s="99">
        <v>14855</v>
      </c>
      <c r="G8" s="109">
        <v>4.8609</v>
      </c>
      <c r="H8" s="108">
        <v>4.8603</v>
      </c>
      <c r="I8" s="122">
        <v>279.35</v>
      </c>
      <c r="J8" s="121">
        <v>278.95</v>
      </c>
      <c r="K8" s="131">
        <v>853.99</v>
      </c>
    </row>
    <row r="9" spans="1:11" s="10" customFormat="1" ht="19.5" customHeight="1">
      <c r="A9" s="44">
        <v>5</v>
      </c>
      <c r="B9" s="209" t="s">
        <v>59</v>
      </c>
      <c r="C9" s="230"/>
      <c r="D9" s="231"/>
      <c r="E9" s="210"/>
      <c r="F9" s="211"/>
      <c r="G9" s="232"/>
      <c r="H9" s="226"/>
      <c r="I9" s="233"/>
      <c r="J9" s="228"/>
      <c r="K9" s="236"/>
    </row>
    <row r="10" spans="1:11" s="10" customFormat="1" ht="19.5" customHeight="1">
      <c r="A10" s="44">
        <v>6</v>
      </c>
      <c r="B10" s="209" t="s">
        <v>60</v>
      </c>
      <c r="C10" s="230"/>
      <c r="D10" s="231"/>
      <c r="E10" s="210"/>
      <c r="F10" s="211"/>
      <c r="G10" s="232"/>
      <c r="H10" s="226"/>
      <c r="I10" s="233"/>
      <c r="J10" s="228"/>
      <c r="K10" s="236"/>
    </row>
    <row r="11" spans="1:11" s="10" customFormat="1" ht="19.5" customHeight="1">
      <c r="A11" s="44">
        <v>7</v>
      </c>
      <c r="B11" s="208" t="s">
        <v>19</v>
      </c>
      <c r="C11" s="87">
        <v>1343.1</v>
      </c>
      <c r="D11" s="88">
        <v>1264.9</v>
      </c>
      <c r="E11" s="95">
        <v>15450</v>
      </c>
      <c r="F11" s="96">
        <v>14850</v>
      </c>
      <c r="G11" s="109">
        <v>4.901</v>
      </c>
      <c r="H11" s="143">
        <v>4.9004</v>
      </c>
      <c r="I11" s="109">
        <v>283.2</v>
      </c>
      <c r="J11" s="143">
        <v>282.8</v>
      </c>
      <c r="K11" s="131">
        <v>848.5</v>
      </c>
    </row>
    <row r="12" spans="1:11" s="10" customFormat="1" ht="19.5" customHeight="1">
      <c r="A12" s="44">
        <v>8</v>
      </c>
      <c r="B12" s="208" t="s">
        <v>61</v>
      </c>
      <c r="C12" s="87">
        <v>1344.1</v>
      </c>
      <c r="D12" s="88">
        <v>1265.9</v>
      </c>
      <c r="E12" s="98">
        <v>15500</v>
      </c>
      <c r="F12" s="99">
        <v>14900</v>
      </c>
      <c r="G12" s="112">
        <v>4.9217</v>
      </c>
      <c r="H12" s="113">
        <v>4.9211</v>
      </c>
      <c r="I12" s="122">
        <v>284.2</v>
      </c>
      <c r="J12" s="121">
        <v>283.8</v>
      </c>
      <c r="K12" s="131">
        <v>856.1</v>
      </c>
    </row>
    <row r="13" spans="1:11" s="10" customFormat="1" ht="19.5" customHeight="1">
      <c r="A13" s="44">
        <v>9</v>
      </c>
      <c r="B13" s="208" t="s">
        <v>62</v>
      </c>
      <c r="C13" s="87">
        <v>1356.5</v>
      </c>
      <c r="D13" s="88">
        <v>1277.5</v>
      </c>
      <c r="E13" s="98">
        <v>15500</v>
      </c>
      <c r="F13" s="99">
        <v>14900</v>
      </c>
      <c r="G13" s="110">
        <v>4.9015</v>
      </c>
      <c r="H13" s="111">
        <v>4.9009</v>
      </c>
      <c r="I13" s="122">
        <v>285.15</v>
      </c>
      <c r="J13" s="121">
        <v>284.75</v>
      </c>
      <c r="K13" s="131">
        <v>863.22</v>
      </c>
    </row>
    <row r="14" spans="1:11" s="10" customFormat="1" ht="19.5" customHeight="1">
      <c r="A14" s="44">
        <v>10</v>
      </c>
      <c r="B14" s="254" t="s">
        <v>55</v>
      </c>
      <c r="C14" s="87">
        <v>1354.4</v>
      </c>
      <c r="D14" s="88">
        <v>1275.6</v>
      </c>
      <c r="E14" s="98">
        <v>15480</v>
      </c>
      <c r="F14" s="99">
        <v>14880</v>
      </c>
      <c r="G14" s="109">
        <v>4.8518</v>
      </c>
      <c r="H14" s="108">
        <v>4.8512</v>
      </c>
      <c r="I14" s="122">
        <v>286.2</v>
      </c>
      <c r="J14" s="121">
        <v>285.8</v>
      </c>
      <c r="K14" s="131">
        <v>858.68</v>
      </c>
    </row>
    <row r="15" spans="1:11" s="10" customFormat="1" ht="19.5" customHeight="1">
      <c r="A15" s="44">
        <v>11</v>
      </c>
      <c r="B15" s="208" t="s">
        <v>58</v>
      </c>
      <c r="C15" s="87">
        <v>1358.5</v>
      </c>
      <c r="D15" s="88">
        <v>1279.5</v>
      </c>
      <c r="E15" s="135">
        <v>15500</v>
      </c>
      <c r="F15" s="99">
        <v>14900</v>
      </c>
      <c r="G15" s="109">
        <v>4.8918</v>
      </c>
      <c r="H15" s="108">
        <v>4.8912</v>
      </c>
      <c r="I15" s="122">
        <v>287.35</v>
      </c>
      <c r="J15" s="121">
        <v>286.95</v>
      </c>
      <c r="K15" s="131">
        <v>851.7</v>
      </c>
    </row>
    <row r="16" spans="1:11" s="10" customFormat="1" ht="19.5" customHeight="1">
      <c r="A16" s="44">
        <v>12</v>
      </c>
      <c r="B16" s="209" t="s">
        <v>59</v>
      </c>
      <c r="C16" s="230"/>
      <c r="D16" s="231"/>
      <c r="E16" s="210"/>
      <c r="F16" s="211"/>
      <c r="G16" s="232"/>
      <c r="H16" s="226"/>
      <c r="I16" s="233"/>
      <c r="J16" s="228"/>
      <c r="K16" s="236"/>
    </row>
    <row r="17" spans="1:11" s="10" customFormat="1" ht="19.5" customHeight="1">
      <c r="A17" s="44">
        <v>13</v>
      </c>
      <c r="B17" s="209" t="s">
        <v>60</v>
      </c>
      <c r="C17" s="230"/>
      <c r="D17" s="231"/>
      <c r="E17" s="210"/>
      <c r="F17" s="211"/>
      <c r="G17" s="232"/>
      <c r="H17" s="226"/>
      <c r="I17" s="233"/>
      <c r="J17" s="228"/>
      <c r="K17" s="236"/>
    </row>
    <row r="18" spans="1:13" s="10" customFormat="1" ht="19.5" customHeight="1">
      <c r="A18" s="44">
        <v>14</v>
      </c>
      <c r="B18" s="208" t="s">
        <v>19</v>
      </c>
      <c r="C18" s="87">
        <v>1369.9</v>
      </c>
      <c r="D18" s="88">
        <v>1290.1</v>
      </c>
      <c r="E18" s="95">
        <v>15525</v>
      </c>
      <c r="F18" s="96">
        <v>14925</v>
      </c>
      <c r="G18" s="109">
        <v>4.9481</v>
      </c>
      <c r="H18" s="143">
        <v>4.9475</v>
      </c>
      <c r="I18" s="122">
        <v>349.95</v>
      </c>
      <c r="J18" s="121">
        <v>348.95</v>
      </c>
      <c r="K18" s="131">
        <v>853.3</v>
      </c>
      <c r="M18" s="63"/>
    </row>
    <row r="19" spans="1:11" s="10" customFormat="1" ht="19.5" customHeight="1">
      <c r="A19" s="44">
        <v>15</v>
      </c>
      <c r="B19" s="208" t="s">
        <v>61</v>
      </c>
      <c r="C19" s="310" t="s">
        <v>110</v>
      </c>
      <c r="D19" s="251"/>
      <c r="E19" s="98">
        <v>15620</v>
      </c>
      <c r="F19" s="99">
        <v>15020</v>
      </c>
      <c r="G19" s="112">
        <v>4.9812</v>
      </c>
      <c r="H19" s="113">
        <v>4.9806</v>
      </c>
      <c r="I19" s="122">
        <v>350</v>
      </c>
      <c r="J19" s="121">
        <v>349</v>
      </c>
      <c r="K19" s="272" t="s">
        <v>95</v>
      </c>
    </row>
    <row r="20" spans="1:11" s="10" customFormat="1" ht="19.5" customHeight="1">
      <c r="A20" s="44">
        <v>16</v>
      </c>
      <c r="B20" s="208" t="s">
        <v>62</v>
      </c>
      <c r="C20" s="87">
        <v>1377.1</v>
      </c>
      <c r="D20" s="88">
        <v>1296.9</v>
      </c>
      <c r="E20" s="98">
        <v>15615</v>
      </c>
      <c r="F20" s="99">
        <v>15015</v>
      </c>
      <c r="G20" s="110">
        <v>4.9772</v>
      </c>
      <c r="H20" s="111">
        <v>4.9765</v>
      </c>
      <c r="I20" s="122">
        <v>349.95</v>
      </c>
      <c r="J20" s="121">
        <v>348.95</v>
      </c>
      <c r="K20" s="131">
        <v>859.03</v>
      </c>
    </row>
    <row r="21" spans="1:11" s="10" customFormat="1" ht="19.5" customHeight="1">
      <c r="A21" s="44">
        <v>17</v>
      </c>
      <c r="B21" s="208" t="s">
        <v>55</v>
      </c>
      <c r="C21" s="87">
        <v>1381.2</v>
      </c>
      <c r="D21" s="88">
        <v>1300.8</v>
      </c>
      <c r="E21" s="248" t="s">
        <v>71</v>
      </c>
      <c r="F21" s="249"/>
      <c r="G21" s="109">
        <v>4.9816</v>
      </c>
      <c r="H21" s="108">
        <v>4.981</v>
      </c>
      <c r="I21" s="120">
        <v>349.95</v>
      </c>
      <c r="J21" s="121">
        <v>348.95</v>
      </c>
      <c r="K21" s="130">
        <v>859.87</v>
      </c>
    </row>
    <row r="22" spans="1:11" s="10" customFormat="1" ht="19.5" customHeight="1">
      <c r="A22" s="44">
        <v>18</v>
      </c>
      <c r="B22" s="208" t="s">
        <v>58</v>
      </c>
      <c r="C22" s="87">
        <v>1377.1</v>
      </c>
      <c r="D22" s="88">
        <v>1296.9</v>
      </c>
      <c r="E22" s="135">
        <v>15585</v>
      </c>
      <c r="F22" s="99">
        <v>14985</v>
      </c>
      <c r="G22" s="109">
        <v>4.9724</v>
      </c>
      <c r="H22" s="108">
        <v>4.9718</v>
      </c>
      <c r="I22" s="122">
        <v>349.95</v>
      </c>
      <c r="J22" s="121">
        <v>348.95</v>
      </c>
      <c r="K22" s="131">
        <v>864.72</v>
      </c>
    </row>
    <row r="23" spans="1:11" s="10" customFormat="1" ht="19.5" customHeight="1">
      <c r="A23" s="44">
        <v>19</v>
      </c>
      <c r="B23" s="209" t="s">
        <v>59</v>
      </c>
      <c r="C23" s="230"/>
      <c r="D23" s="231"/>
      <c r="E23" s="210"/>
      <c r="F23" s="211"/>
      <c r="G23" s="232"/>
      <c r="H23" s="226"/>
      <c r="I23" s="233"/>
      <c r="J23" s="228"/>
      <c r="K23" s="236"/>
    </row>
    <row r="24" spans="1:11" s="10" customFormat="1" ht="19.5" customHeight="1">
      <c r="A24" s="44">
        <v>20</v>
      </c>
      <c r="B24" s="209" t="s">
        <v>60</v>
      </c>
      <c r="C24" s="230"/>
      <c r="D24" s="231"/>
      <c r="E24" s="210"/>
      <c r="F24" s="211"/>
      <c r="G24" s="232"/>
      <c r="H24" s="226"/>
      <c r="I24" s="233"/>
      <c r="J24" s="228"/>
      <c r="K24" s="236"/>
    </row>
    <row r="25" spans="1:11" s="10" customFormat="1" ht="25.5" customHeight="1">
      <c r="A25" s="44">
        <v>21</v>
      </c>
      <c r="B25" s="208" t="s">
        <v>19</v>
      </c>
      <c r="C25" s="87">
        <v>1378.1</v>
      </c>
      <c r="D25" s="88">
        <v>1297.9</v>
      </c>
      <c r="E25" s="95">
        <v>15590</v>
      </c>
      <c r="F25" s="96">
        <v>14990</v>
      </c>
      <c r="G25" s="109">
        <v>4.9847</v>
      </c>
      <c r="H25" s="143">
        <v>4.9841</v>
      </c>
      <c r="I25" s="267" t="s">
        <v>84</v>
      </c>
      <c r="J25" s="263"/>
      <c r="K25" s="131">
        <v>867.95</v>
      </c>
    </row>
    <row r="26" spans="1:11" s="10" customFormat="1" ht="19.5" customHeight="1">
      <c r="A26" s="44">
        <v>22</v>
      </c>
      <c r="B26" s="208" t="s">
        <v>61</v>
      </c>
      <c r="C26" s="87">
        <v>1379.1</v>
      </c>
      <c r="D26" s="88">
        <v>1298.9</v>
      </c>
      <c r="E26" s="98">
        <v>15625</v>
      </c>
      <c r="F26" s="99">
        <v>15025</v>
      </c>
      <c r="G26" s="112">
        <v>4.9431</v>
      </c>
      <c r="H26" s="113">
        <v>4.9425</v>
      </c>
      <c r="I26" s="122">
        <v>349.95</v>
      </c>
      <c r="J26" s="121">
        <v>348.95</v>
      </c>
      <c r="K26" s="131">
        <v>869.51</v>
      </c>
    </row>
    <row r="27" spans="1:11" s="10" customFormat="1" ht="19.5" customHeight="1">
      <c r="A27" s="44">
        <v>23</v>
      </c>
      <c r="B27" s="208" t="s">
        <v>62</v>
      </c>
      <c r="C27" s="87">
        <v>1377.1</v>
      </c>
      <c r="D27" s="88">
        <v>1296.9</v>
      </c>
      <c r="E27" s="98">
        <v>15615</v>
      </c>
      <c r="F27" s="99">
        <v>15015</v>
      </c>
      <c r="G27" s="110">
        <v>4.8977</v>
      </c>
      <c r="H27" s="111">
        <v>4.8971</v>
      </c>
      <c r="I27" s="122">
        <v>349.95</v>
      </c>
      <c r="J27" s="121">
        <v>348.95</v>
      </c>
      <c r="K27" s="131">
        <v>866.97</v>
      </c>
    </row>
    <row r="28" spans="1:11" s="10" customFormat="1" ht="19.5" customHeight="1">
      <c r="A28" s="44">
        <v>24</v>
      </c>
      <c r="B28" s="208" t="s">
        <v>55</v>
      </c>
      <c r="C28" s="87">
        <v>1367.8</v>
      </c>
      <c r="D28" s="88">
        <v>1288.2</v>
      </c>
      <c r="E28" s="98">
        <v>15550</v>
      </c>
      <c r="F28" s="99">
        <v>14950</v>
      </c>
      <c r="G28" s="109">
        <v>4.8748</v>
      </c>
      <c r="H28" s="108">
        <v>4.8742</v>
      </c>
      <c r="I28" s="120">
        <v>350</v>
      </c>
      <c r="J28" s="121">
        <v>349</v>
      </c>
      <c r="K28" s="130">
        <v>860.97</v>
      </c>
    </row>
    <row r="29" spans="1:11" s="10" customFormat="1" ht="19.5" customHeight="1">
      <c r="A29" s="44">
        <v>25</v>
      </c>
      <c r="B29" s="208" t="s">
        <v>58</v>
      </c>
      <c r="C29" s="87">
        <v>1364.7</v>
      </c>
      <c r="D29" s="88">
        <v>1285.3</v>
      </c>
      <c r="E29" s="135">
        <v>15550</v>
      </c>
      <c r="F29" s="99">
        <v>14950</v>
      </c>
      <c r="G29" s="109">
        <v>4.8772</v>
      </c>
      <c r="H29" s="108">
        <v>4.8766</v>
      </c>
      <c r="I29" s="122">
        <v>350.1</v>
      </c>
      <c r="J29" s="121">
        <v>349.1</v>
      </c>
      <c r="K29" s="131">
        <v>854.77</v>
      </c>
    </row>
    <row r="30" spans="1:11" s="10" customFormat="1" ht="19.5" customHeight="1">
      <c r="A30" s="44">
        <v>26</v>
      </c>
      <c r="B30" s="209" t="s">
        <v>59</v>
      </c>
      <c r="C30" s="230"/>
      <c r="D30" s="231"/>
      <c r="E30" s="210"/>
      <c r="F30" s="211"/>
      <c r="G30" s="232"/>
      <c r="H30" s="226"/>
      <c r="I30" s="233"/>
      <c r="J30" s="228"/>
      <c r="K30" s="236"/>
    </row>
    <row r="31" spans="1:11" s="10" customFormat="1" ht="19.5" customHeight="1">
      <c r="A31" s="44">
        <v>27</v>
      </c>
      <c r="B31" s="209" t="s">
        <v>60</v>
      </c>
      <c r="C31" s="230"/>
      <c r="D31" s="231"/>
      <c r="E31" s="210"/>
      <c r="F31" s="211"/>
      <c r="G31" s="232"/>
      <c r="H31" s="226"/>
      <c r="I31" s="233"/>
      <c r="J31" s="228"/>
      <c r="K31" s="236"/>
    </row>
    <row r="32" spans="1:11" s="10" customFormat="1" ht="19.5" customHeight="1">
      <c r="A32" s="44">
        <v>28</v>
      </c>
      <c r="B32" s="208" t="s">
        <v>19</v>
      </c>
      <c r="C32" s="147">
        <v>1358.5</v>
      </c>
      <c r="D32" s="88">
        <v>1279.5</v>
      </c>
      <c r="E32" s="98">
        <v>15585</v>
      </c>
      <c r="F32" s="99">
        <v>14985</v>
      </c>
      <c r="G32" s="109">
        <v>4.8938</v>
      </c>
      <c r="H32" s="108">
        <v>4.8933</v>
      </c>
      <c r="I32" s="109">
        <v>349.95</v>
      </c>
      <c r="J32" s="143">
        <v>348.95</v>
      </c>
      <c r="K32" s="145">
        <v>843.08</v>
      </c>
    </row>
    <row r="33" spans="1:11" s="10" customFormat="1" ht="19.5" customHeight="1">
      <c r="A33" s="44">
        <v>29</v>
      </c>
      <c r="B33" s="208" t="s">
        <v>61</v>
      </c>
      <c r="C33" s="147">
        <v>1360.6</v>
      </c>
      <c r="D33" s="88">
        <v>1281.4</v>
      </c>
      <c r="E33" s="98">
        <v>15585</v>
      </c>
      <c r="F33" s="99">
        <v>14985</v>
      </c>
      <c r="G33" s="152">
        <v>4.8706</v>
      </c>
      <c r="H33" s="165">
        <v>4.87</v>
      </c>
      <c r="I33" s="154">
        <v>350</v>
      </c>
      <c r="J33" s="143">
        <v>349</v>
      </c>
      <c r="K33" s="145">
        <v>848.86</v>
      </c>
    </row>
    <row r="34" spans="1:11" s="10" customFormat="1" ht="19.5" customHeight="1">
      <c r="A34" s="44">
        <v>30</v>
      </c>
      <c r="B34" s="208" t="s">
        <v>62</v>
      </c>
      <c r="C34" s="147">
        <v>1357.5</v>
      </c>
      <c r="D34" s="88">
        <v>1278.5</v>
      </c>
      <c r="E34" s="98">
        <v>15550</v>
      </c>
      <c r="F34" s="99">
        <v>14950</v>
      </c>
      <c r="G34" s="152">
        <v>4.8653</v>
      </c>
      <c r="H34" s="165">
        <v>4.8647</v>
      </c>
      <c r="I34" s="154">
        <v>350</v>
      </c>
      <c r="J34" s="143">
        <v>349</v>
      </c>
      <c r="K34" s="145">
        <v>857.59</v>
      </c>
    </row>
    <row r="35" spans="1:11" s="10" customFormat="1" ht="19.5" customHeight="1" thickBot="1">
      <c r="A35" s="44">
        <v>31</v>
      </c>
      <c r="B35" s="208" t="s">
        <v>55</v>
      </c>
      <c r="C35" s="147">
        <v>1359.6</v>
      </c>
      <c r="D35" s="88">
        <v>1280.4</v>
      </c>
      <c r="E35" s="98">
        <v>15500</v>
      </c>
      <c r="F35" s="99">
        <v>14900</v>
      </c>
      <c r="G35" s="152">
        <v>4.9219</v>
      </c>
      <c r="H35" s="165">
        <v>4.9213</v>
      </c>
      <c r="I35" s="154">
        <v>350</v>
      </c>
      <c r="J35" s="143">
        <v>349</v>
      </c>
      <c r="K35" s="145">
        <v>854.22</v>
      </c>
    </row>
    <row r="36" spans="1:11" ht="19.5" customHeight="1">
      <c r="A36" s="327" t="s">
        <v>5</v>
      </c>
      <c r="B36" s="328"/>
      <c r="C36" s="193">
        <f>MAX(C5:C35)</f>
        <v>1381.2</v>
      </c>
      <c r="D36" s="194">
        <f aca="true" t="shared" si="0" ref="D36:K36">MAX(D5:D35)</f>
        <v>1300.8</v>
      </c>
      <c r="E36" s="101">
        <f t="shared" si="0"/>
        <v>15625</v>
      </c>
      <c r="F36" s="102">
        <f t="shared" si="0"/>
        <v>15025</v>
      </c>
      <c r="G36" s="114">
        <f t="shared" si="0"/>
        <v>4.9847</v>
      </c>
      <c r="H36" s="115">
        <f t="shared" si="0"/>
        <v>4.9841</v>
      </c>
      <c r="I36" s="114">
        <f t="shared" si="0"/>
        <v>350.1</v>
      </c>
      <c r="J36" s="115">
        <f t="shared" si="0"/>
        <v>349.1</v>
      </c>
      <c r="K36" s="136">
        <f t="shared" si="0"/>
        <v>869.51</v>
      </c>
    </row>
    <row r="37" spans="1:11" ht="19.5" customHeight="1">
      <c r="A37" s="329" t="s">
        <v>6</v>
      </c>
      <c r="B37" s="330"/>
      <c r="C37" s="91">
        <f>MIN(C5:C35)</f>
        <v>1315.3</v>
      </c>
      <c r="D37" s="92">
        <f aca="true" t="shared" si="1" ref="D37:K37">MIN(D5:D35)</f>
        <v>1238.7</v>
      </c>
      <c r="E37" s="103">
        <f t="shared" si="1"/>
        <v>15375</v>
      </c>
      <c r="F37" s="104">
        <f t="shared" si="1"/>
        <v>14775</v>
      </c>
      <c r="G37" s="116">
        <f t="shared" si="1"/>
        <v>4.7752</v>
      </c>
      <c r="H37" s="117">
        <f t="shared" si="1"/>
        <v>4.7746</v>
      </c>
      <c r="I37" s="116">
        <f t="shared" si="1"/>
        <v>276.15</v>
      </c>
      <c r="J37" s="117">
        <f t="shared" si="1"/>
        <v>275.75</v>
      </c>
      <c r="K37" s="137">
        <f t="shared" si="1"/>
        <v>840.69</v>
      </c>
    </row>
    <row r="38" spans="1:11" ht="19.5" customHeight="1" thickBot="1">
      <c r="A38" s="325" t="s">
        <v>7</v>
      </c>
      <c r="B38" s="326"/>
      <c r="C38" s="195">
        <f>AVERAGE(C5:C35)</f>
        <v>1358.1181818181815</v>
      </c>
      <c r="D38" s="196">
        <f aca="true" t="shared" si="2" ref="D38:J38">AVERAGE(D5:D35)</f>
        <v>1279.0636363636368</v>
      </c>
      <c r="E38" s="105">
        <f t="shared" si="2"/>
        <v>15528.863636363636</v>
      </c>
      <c r="F38" s="106">
        <f t="shared" si="2"/>
        <v>14928.863636363636</v>
      </c>
      <c r="G38" s="118">
        <f t="shared" si="2"/>
        <v>4.903543478260869</v>
      </c>
      <c r="H38" s="119">
        <f t="shared" si="2"/>
        <v>4.902943478260869</v>
      </c>
      <c r="I38" s="118">
        <f>AVERAGE(I5:I35)</f>
        <v>322.12954545454545</v>
      </c>
      <c r="J38" s="119">
        <f t="shared" si="2"/>
        <v>321.37499999999994</v>
      </c>
      <c r="K38" s="149">
        <f>AVERAGE(K5:K35)</f>
        <v>855.6595454545455</v>
      </c>
    </row>
    <row r="39" spans="1:11" ht="19.5" customHeight="1">
      <c r="A39" s="10"/>
      <c r="B39" s="280"/>
      <c r="C39" s="19" t="s">
        <v>8</v>
      </c>
      <c r="D39" s="14"/>
      <c r="E39" s="14"/>
      <c r="F39" s="14"/>
      <c r="G39" s="15"/>
      <c r="H39" s="16"/>
      <c r="I39" s="10"/>
      <c r="J39" s="10"/>
      <c r="K39" s="10"/>
    </row>
    <row r="40" ht="12.75">
      <c r="C40" s="192"/>
    </row>
  </sheetData>
  <sheetProtection/>
  <mergeCells count="13">
    <mergeCell ref="A38:B38"/>
    <mergeCell ref="I3:J3"/>
    <mergeCell ref="I2:J2"/>
    <mergeCell ref="C3:D3"/>
    <mergeCell ref="A36:B36"/>
    <mergeCell ref="A37:B37"/>
    <mergeCell ref="A1:B1"/>
    <mergeCell ref="A2:B3"/>
    <mergeCell ref="E3:F3"/>
    <mergeCell ref="G3:H3"/>
    <mergeCell ref="C2:D2"/>
    <mergeCell ref="E2:F2"/>
    <mergeCell ref="G2:H2"/>
  </mergeCells>
  <printOptions/>
  <pageMargins left="0.62" right="0.2362204724409449" top="0.3937007874015748" bottom="0.2362204724409449" header="0.31496062992125984" footer="0.1968503937007874"/>
  <pageSetup fitToHeight="1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pane xSplit="2" ySplit="4" topLeftCell="C5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B1"/>
    </sheetView>
  </sheetViews>
  <sheetFormatPr defaultColWidth="9" defaultRowHeight="14.25"/>
  <cols>
    <col min="1" max="1" width="3.09765625" style="1" customWidth="1"/>
    <col min="2" max="2" width="3.09765625" style="281" customWidth="1"/>
    <col min="3" max="6" width="9.3984375" style="3" customWidth="1"/>
    <col min="7" max="7" width="9.3984375" style="4" customWidth="1"/>
    <col min="8" max="8" width="9.3984375" style="5" customWidth="1"/>
    <col min="9" max="10" width="9.3984375" style="1" customWidth="1"/>
    <col min="11" max="11" width="15" style="1" customWidth="1"/>
    <col min="12" max="16384" width="9" style="1" customWidth="1"/>
  </cols>
  <sheetData>
    <row r="1" spans="1:11" s="12" customFormat="1" ht="17.25" customHeight="1" thickBot="1">
      <c r="A1" s="313">
        <v>2023</v>
      </c>
      <c r="B1" s="314"/>
      <c r="C1" s="20" t="s">
        <v>10</v>
      </c>
      <c r="D1" s="3"/>
      <c r="E1" s="3"/>
      <c r="F1" s="3"/>
      <c r="G1" s="5"/>
      <c r="H1" s="5"/>
      <c r="K1" s="43" t="s">
        <v>23</v>
      </c>
    </row>
    <row r="2" spans="1:11" s="17" customFormat="1" ht="54.75" customHeight="1" thickBot="1">
      <c r="A2" s="359" t="s">
        <v>48</v>
      </c>
      <c r="B2" s="360"/>
      <c r="C2" s="319" t="s">
        <v>57</v>
      </c>
      <c r="D2" s="320"/>
      <c r="E2" s="321" t="s">
        <v>56</v>
      </c>
      <c r="F2" s="322"/>
      <c r="G2" s="355" t="s">
        <v>24</v>
      </c>
      <c r="H2" s="356"/>
      <c r="I2" s="357" t="s">
        <v>51</v>
      </c>
      <c r="J2" s="358"/>
      <c r="K2" s="56" t="s">
        <v>38</v>
      </c>
    </row>
    <row r="3" spans="1:11" s="17" customFormat="1" ht="18.75" customHeight="1">
      <c r="A3" s="361"/>
      <c r="B3" s="362"/>
      <c r="C3" s="351" t="s">
        <v>0</v>
      </c>
      <c r="D3" s="352"/>
      <c r="E3" s="351" t="s">
        <v>0</v>
      </c>
      <c r="F3" s="352"/>
      <c r="G3" s="353" t="s">
        <v>9</v>
      </c>
      <c r="H3" s="354"/>
      <c r="I3" s="351" t="s">
        <v>0</v>
      </c>
      <c r="J3" s="352"/>
      <c r="K3" s="57" t="s">
        <v>0</v>
      </c>
    </row>
    <row r="4" spans="1:11" s="18" customFormat="1" ht="20.25" customHeight="1" thickBot="1">
      <c r="A4" s="58" t="s">
        <v>1</v>
      </c>
      <c r="B4" s="59" t="s">
        <v>2</v>
      </c>
      <c r="C4" s="60" t="s">
        <v>3</v>
      </c>
      <c r="D4" s="61" t="s">
        <v>4</v>
      </c>
      <c r="E4" s="60" t="s">
        <v>3</v>
      </c>
      <c r="F4" s="61" t="s">
        <v>4</v>
      </c>
      <c r="G4" s="60" t="s">
        <v>21</v>
      </c>
      <c r="H4" s="61" t="s">
        <v>22</v>
      </c>
      <c r="I4" s="60" t="s">
        <v>21</v>
      </c>
      <c r="J4" s="61" t="s">
        <v>22</v>
      </c>
      <c r="K4" s="62" t="s">
        <v>11</v>
      </c>
    </row>
    <row r="5" spans="1:11" s="10" customFormat="1" ht="19.5" customHeight="1">
      <c r="A5" s="9">
        <v>1</v>
      </c>
      <c r="B5" s="208" t="s">
        <v>58</v>
      </c>
      <c r="C5" s="87">
        <v>1364.7</v>
      </c>
      <c r="D5" s="88">
        <v>1285.3</v>
      </c>
      <c r="E5" s="135">
        <v>15525</v>
      </c>
      <c r="F5" s="99">
        <v>14925</v>
      </c>
      <c r="G5" s="109">
        <v>4.9318</v>
      </c>
      <c r="H5" s="108">
        <v>4.9312</v>
      </c>
      <c r="I5" s="109">
        <v>350.1</v>
      </c>
      <c r="J5" s="143">
        <v>349.1</v>
      </c>
      <c r="K5" s="131">
        <v>853.86</v>
      </c>
    </row>
    <row r="6" spans="1:11" s="10" customFormat="1" ht="19.5" customHeight="1">
      <c r="A6" s="9">
        <v>2</v>
      </c>
      <c r="B6" s="209" t="s">
        <v>59</v>
      </c>
      <c r="C6" s="230"/>
      <c r="D6" s="231"/>
      <c r="E6" s="210"/>
      <c r="F6" s="211"/>
      <c r="G6" s="232"/>
      <c r="H6" s="226"/>
      <c r="I6" s="233"/>
      <c r="J6" s="228"/>
      <c r="K6" s="236"/>
    </row>
    <row r="7" spans="1:11" s="10" customFormat="1" ht="19.5" customHeight="1">
      <c r="A7" s="9">
        <v>3</v>
      </c>
      <c r="B7" s="209" t="s">
        <v>60</v>
      </c>
      <c r="C7" s="230"/>
      <c r="D7" s="231"/>
      <c r="E7" s="210"/>
      <c r="F7" s="211"/>
      <c r="G7" s="232"/>
      <c r="H7" s="226"/>
      <c r="I7" s="233"/>
      <c r="J7" s="228"/>
      <c r="K7" s="236"/>
    </row>
    <row r="8" spans="1:11" s="10" customFormat="1" ht="19.5" customHeight="1">
      <c r="A8" s="9">
        <v>4</v>
      </c>
      <c r="B8" s="208" t="s">
        <v>19</v>
      </c>
      <c r="C8" s="87">
        <v>1359.6</v>
      </c>
      <c r="D8" s="88">
        <v>1280.4</v>
      </c>
      <c r="E8" s="95">
        <v>15540</v>
      </c>
      <c r="F8" s="96">
        <v>14940</v>
      </c>
      <c r="G8" s="109">
        <v>4.9176</v>
      </c>
      <c r="H8" s="143">
        <v>4.917</v>
      </c>
      <c r="I8" s="109">
        <v>350</v>
      </c>
      <c r="J8" s="143">
        <v>349</v>
      </c>
      <c r="K8" s="131">
        <v>850.57</v>
      </c>
    </row>
    <row r="9" spans="1:11" s="10" customFormat="1" ht="19.5" customHeight="1">
      <c r="A9" s="9">
        <v>5</v>
      </c>
      <c r="B9" s="208" t="s">
        <v>61</v>
      </c>
      <c r="C9" s="87">
        <v>1358.5</v>
      </c>
      <c r="D9" s="88">
        <v>1279.5</v>
      </c>
      <c r="E9" s="98">
        <v>15530</v>
      </c>
      <c r="F9" s="99">
        <v>14930</v>
      </c>
      <c r="G9" s="112">
        <v>4.9705</v>
      </c>
      <c r="H9" s="113">
        <v>4.9699</v>
      </c>
      <c r="I9" s="122">
        <v>350</v>
      </c>
      <c r="J9" s="143">
        <v>349</v>
      </c>
      <c r="K9" s="131">
        <v>854.99</v>
      </c>
    </row>
    <row r="10" spans="1:11" s="10" customFormat="1" ht="19.5" customHeight="1">
      <c r="A10" s="9">
        <v>6</v>
      </c>
      <c r="B10" s="208" t="s">
        <v>62</v>
      </c>
      <c r="C10" s="87">
        <v>1370.9</v>
      </c>
      <c r="D10" s="88">
        <v>1291.1</v>
      </c>
      <c r="E10" s="98">
        <v>15560</v>
      </c>
      <c r="F10" s="99">
        <v>14960</v>
      </c>
      <c r="G10" s="112">
        <v>4.9762</v>
      </c>
      <c r="H10" s="113">
        <v>4.9756</v>
      </c>
      <c r="I10" s="122">
        <v>350</v>
      </c>
      <c r="J10" s="121">
        <v>349</v>
      </c>
      <c r="K10" s="131">
        <v>869.67</v>
      </c>
    </row>
    <row r="11" spans="1:11" s="10" customFormat="1" ht="19.5" customHeight="1">
      <c r="A11" s="9">
        <v>7</v>
      </c>
      <c r="B11" s="208" t="s">
        <v>55</v>
      </c>
      <c r="C11" s="87">
        <v>1371.9</v>
      </c>
      <c r="D11" s="88">
        <v>1292.1</v>
      </c>
      <c r="E11" s="98">
        <v>15615</v>
      </c>
      <c r="F11" s="99">
        <v>15015</v>
      </c>
      <c r="G11" s="255" t="s">
        <v>71</v>
      </c>
      <c r="H11" s="249"/>
      <c r="I11" s="120">
        <v>349.95</v>
      </c>
      <c r="J11" s="121">
        <v>348.95</v>
      </c>
      <c r="K11" s="130">
        <v>872.92</v>
      </c>
    </row>
    <row r="12" spans="1:11" s="10" customFormat="1" ht="19.5" customHeight="1">
      <c r="A12" s="9">
        <v>8</v>
      </c>
      <c r="B12" s="208" t="s">
        <v>58</v>
      </c>
      <c r="C12" s="87">
        <v>1371.9</v>
      </c>
      <c r="D12" s="88">
        <v>1292.1</v>
      </c>
      <c r="E12" s="135">
        <v>15615</v>
      </c>
      <c r="F12" s="99">
        <v>15015</v>
      </c>
      <c r="G12" s="109">
        <v>4.9835</v>
      </c>
      <c r="H12" s="108">
        <v>4.9829</v>
      </c>
      <c r="I12" s="122">
        <v>349.95</v>
      </c>
      <c r="J12" s="121">
        <v>348.95</v>
      </c>
      <c r="K12" s="131">
        <v>879.77</v>
      </c>
    </row>
    <row r="13" spans="1:11" s="10" customFormat="1" ht="19.5" customHeight="1">
      <c r="A13" s="9">
        <v>9</v>
      </c>
      <c r="B13" s="209" t="s">
        <v>59</v>
      </c>
      <c r="C13" s="230"/>
      <c r="D13" s="231"/>
      <c r="E13" s="210"/>
      <c r="F13" s="211"/>
      <c r="G13" s="232"/>
      <c r="H13" s="226"/>
      <c r="I13" s="233"/>
      <c r="J13" s="228"/>
      <c r="K13" s="236"/>
    </row>
    <row r="14" spans="1:11" s="10" customFormat="1" ht="19.5" customHeight="1">
      <c r="A14" s="9">
        <v>10</v>
      </c>
      <c r="B14" s="209" t="s">
        <v>60</v>
      </c>
      <c r="C14" s="230"/>
      <c r="D14" s="231"/>
      <c r="E14" s="210"/>
      <c r="F14" s="211"/>
      <c r="G14" s="232"/>
      <c r="H14" s="226"/>
      <c r="I14" s="233"/>
      <c r="J14" s="228"/>
      <c r="K14" s="236"/>
    </row>
    <row r="15" spans="1:11" s="10" customFormat="1" ht="19.5" customHeight="1">
      <c r="A15" s="9">
        <v>11</v>
      </c>
      <c r="B15" s="208" t="s">
        <v>19</v>
      </c>
      <c r="C15" s="87">
        <v>1371.9</v>
      </c>
      <c r="D15" s="88">
        <v>1292.1</v>
      </c>
      <c r="E15" s="95">
        <v>15625</v>
      </c>
      <c r="F15" s="96">
        <v>15025</v>
      </c>
      <c r="G15" s="109">
        <v>4.9366</v>
      </c>
      <c r="H15" s="143">
        <v>4.936</v>
      </c>
      <c r="I15" s="109">
        <v>349.95</v>
      </c>
      <c r="J15" s="143">
        <v>348.95</v>
      </c>
      <c r="K15" s="131">
        <v>892.68</v>
      </c>
    </row>
    <row r="16" spans="1:11" s="10" customFormat="1" ht="19.5" customHeight="1">
      <c r="A16" s="9">
        <v>12</v>
      </c>
      <c r="B16" s="208" t="s">
        <v>61</v>
      </c>
      <c r="C16" s="87">
        <v>1364.7</v>
      </c>
      <c r="D16" s="88">
        <v>1285.3</v>
      </c>
      <c r="E16" s="98">
        <v>15625</v>
      </c>
      <c r="F16" s="99">
        <v>15025</v>
      </c>
      <c r="G16" s="112">
        <v>4.9505</v>
      </c>
      <c r="H16" s="113">
        <v>4.9499</v>
      </c>
      <c r="I16" s="122">
        <v>349.95</v>
      </c>
      <c r="J16" s="121">
        <v>348.95</v>
      </c>
      <c r="K16" s="131">
        <v>890.81</v>
      </c>
    </row>
    <row r="17" spans="1:11" s="10" customFormat="1" ht="19.5" customHeight="1">
      <c r="A17" s="9">
        <v>13</v>
      </c>
      <c r="B17" s="208" t="s">
        <v>62</v>
      </c>
      <c r="C17" s="87">
        <v>1364.7</v>
      </c>
      <c r="D17" s="88">
        <v>1285.3</v>
      </c>
      <c r="E17" s="98">
        <v>15640</v>
      </c>
      <c r="F17" s="99">
        <v>15040</v>
      </c>
      <c r="G17" s="110">
        <v>4.9171</v>
      </c>
      <c r="H17" s="111">
        <v>4.9165</v>
      </c>
      <c r="I17" s="122">
        <v>350.05</v>
      </c>
      <c r="J17" s="121">
        <v>349.05</v>
      </c>
      <c r="K17" s="131">
        <v>897.17</v>
      </c>
    </row>
    <row r="18" spans="1:11" s="10" customFormat="1" ht="19.5" customHeight="1">
      <c r="A18" s="9">
        <v>14</v>
      </c>
      <c r="B18" s="208" t="s">
        <v>55</v>
      </c>
      <c r="C18" s="87">
        <v>1366.8</v>
      </c>
      <c r="D18" s="88">
        <v>1287.2</v>
      </c>
      <c r="E18" s="98">
        <v>15645</v>
      </c>
      <c r="F18" s="99">
        <v>15045</v>
      </c>
      <c r="G18" s="109">
        <v>4.8751</v>
      </c>
      <c r="H18" s="108">
        <v>4.8745</v>
      </c>
      <c r="I18" s="120">
        <v>350</v>
      </c>
      <c r="J18" s="121">
        <v>349</v>
      </c>
      <c r="K18" s="130">
        <v>888.34</v>
      </c>
    </row>
    <row r="19" spans="1:11" s="10" customFormat="1" ht="19.5" customHeight="1">
      <c r="A19" s="9">
        <v>15</v>
      </c>
      <c r="B19" s="208" t="s">
        <v>58</v>
      </c>
      <c r="C19" s="87">
        <v>1367.8</v>
      </c>
      <c r="D19" s="88">
        <v>1288.2</v>
      </c>
      <c r="E19" s="135">
        <v>15670</v>
      </c>
      <c r="F19" s="99">
        <v>15070</v>
      </c>
      <c r="G19" s="109">
        <v>4.8689</v>
      </c>
      <c r="H19" s="108">
        <v>4.8683</v>
      </c>
      <c r="I19" s="120">
        <v>350</v>
      </c>
      <c r="J19" s="121">
        <v>349</v>
      </c>
      <c r="K19" s="311">
        <v>885.84</v>
      </c>
    </row>
    <row r="20" spans="1:11" s="10" customFormat="1" ht="25.5" customHeight="1">
      <c r="A20" s="9">
        <v>16</v>
      </c>
      <c r="B20" s="209" t="s">
        <v>59</v>
      </c>
      <c r="C20" s="230"/>
      <c r="D20" s="231"/>
      <c r="E20" s="210"/>
      <c r="F20" s="211"/>
      <c r="G20" s="232"/>
      <c r="H20" s="226"/>
      <c r="I20" s="233"/>
      <c r="J20" s="228"/>
      <c r="K20" s="236"/>
    </row>
    <row r="21" spans="1:11" s="10" customFormat="1" ht="19.5" customHeight="1">
      <c r="A21" s="9">
        <v>17</v>
      </c>
      <c r="B21" s="209" t="s">
        <v>60</v>
      </c>
      <c r="C21" s="230"/>
      <c r="D21" s="231"/>
      <c r="E21" s="210"/>
      <c r="F21" s="211"/>
      <c r="G21" s="232"/>
      <c r="H21" s="226"/>
      <c r="I21" s="233"/>
      <c r="J21" s="228"/>
      <c r="K21" s="303"/>
    </row>
    <row r="22" spans="1:11" s="10" customFormat="1" ht="24" customHeight="1">
      <c r="A22" s="9">
        <v>18</v>
      </c>
      <c r="B22" s="254" t="s">
        <v>19</v>
      </c>
      <c r="C22" s="87">
        <v>1366.8</v>
      </c>
      <c r="D22" s="88">
        <v>1287.2</v>
      </c>
      <c r="E22" s="98">
        <v>15650</v>
      </c>
      <c r="F22" s="99">
        <v>15050</v>
      </c>
      <c r="G22" s="109">
        <v>4.8535</v>
      </c>
      <c r="H22" s="108">
        <v>4.8529</v>
      </c>
      <c r="I22" s="122">
        <v>350</v>
      </c>
      <c r="J22" s="121">
        <v>349</v>
      </c>
      <c r="K22" s="270" t="s">
        <v>96</v>
      </c>
    </row>
    <row r="23" spans="1:11" s="10" customFormat="1" ht="19.5" customHeight="1">
      <c r="A23" s="9">
        <v>19</v>
      </c>
      <c r="B23" s="208" t="s">
        <v>61</v>
      </c>
      <c r="C23" s="87">
        <v>1359.6</v>
      </c>
      <c r="D23" s="88">
        <v>1280.4</v>
      </c>
      <c r="E23" s="98">
        <v>15660</v>
      </c>
      <c r="F23" s="99">
        <v>15060</v>
      </c>
      <c r="G23" s="112">
        <v>4.8575</v>
      </c>
      <c r="H23" s="113">
        <v>4.8569</v>
      </c>
      <c r="I23" s="122">
        <v>349.95</v>
      </c>
      <c r="J23" s="121">
        <v>348.95</v>
      </c>
      <c r="K23" s="272" t="s">
        <v>97</v>
      </c>
    </row>
    <row r="24" spans="1:11" s="10" customFormat="1" ht="19.5" customHeight="1">
      <c r="A24" s="9">
        <v>20</v>
      </c>
      <c r="B24" s="208" t="s">
        <v>62</v>
      </c>
      <c r="C24" s="87">
        <v>1366.8</v>
      </c>
      <c r="D24" s="88">
        <v>1287.2</v>
      </c>
      <c r="E24" s="98">
        <v>15680</v>
      </c>
      <c r="F24" s="99">
        <v>15080</v>
      </c>
      <c r="G24" s="110">
        <v>4.8487</v>
      </c>
      <c r="H24" s="111">
        <v>4.8481</v>
      </c>
      <c r="I24" s="122">
        <v>350.1</v>
      </c>
      <c r="J24" s="121">
        <v>349.1</v>
      </c>
      <c r="K24" s="131">
        <v>887.89</v>
      </c>
    </row>
    <row r="25" spans="1:11" s="10" customFormat="1" ht="19.5" customHeight="1">
      <c r="A25" s="9">
        <v>21</v>
      </c>
      <c r="B25" s="208" t="s">
        <v>55</v>
      </c>
      <c r="C25" s="87">
        <v>1371.9</v>
      </c>
      <c r="D25" s="88">
        <v>1292.1</v>
      </c>
      <c r="E25" s="98">
        <v>15680</v>
      </c>
      <c r="F25" s="99">
        <v>15080</v>
      </c>
      <c r="G25" s="109">
        <v>4.9229</v>
      </c>
      <c r="H25" s="108">
        <v>4.9223</v>
      </c>
      <c r="I25" s="120">
        <v>350</v>
      </c>
      <c r="J25" s="121">
        <v>349</v>
      </c>
      <c r="K25" s="130">
        <v>882.31</v>
      </c>
    </row>
    <row r="26" spans="1:11" s="10" customFormat="1" ht="19.5" customHeight="1">
      <c r="A26" s="9">
        <v>22</v>
      </c>
      <c r="B26" s="254" t="s">
        <v>58</v>
      </c>
      <c r="C26" s="87">
        <v>1379.1</v>
      </c>
      <c r="D26" s="88">
        <v>1298.9</v>
      </c>
      <c r="E26" s="98">
        <v>15680</v>
      </c>
      <c r="F26" s="99">
        <v>15080</v>
      </c>
      <c r="G26" s="109">
        <v>4.9131</v>
      </c>
      <c r="H26" s="108">
        <v>4.9125</v>
      </c>
      <c r="I26" s="122">
        <v>350.05</v>
      </c>
      <c r="J26" s="121">
        <v>349.05</v>
      </c>
      <c r="K26" s="131">
        <v>891.73</v>
      </c>
    </row>
    <row r="27" spans="1:11" s="10" customFormat="1" ht="19.5" customHeight="1">
      <c r="A27" s="9">
        <v>23</v>
      </c>
      <c r="B27" s="209" t="s">
        <v>59</v>
      </c>
      <c r="C27" s="230"/>
      <c r="D27" s="231"/>
      <c r="E27" s="210"/>
      <c r="F27" s="211"/>
      <c r="G27" s="232"/>
      <c r="H27" s="226"/>
      <c r="I27" s="233"/>
      <c r="J27" s="228"/>
      <c r="K27" s="236"/>
    </row>
    <row r="28" spans="1:11" s="10" customFormat="1" ht="19.5" customHeight="1">
      <c r="A28" s="9">
        <v>24</v>
      </c>
      <c r="B28" s="209" t="s">
        <v>60</v>
      </c>
      <c r="C28" s="230"/>
      <c r="D28" s="231"/>
      <c r="E28" s="210"/>
      <c r="F28" s="211"/>
      <c r="G28" s="232"/>
      <c r="H28" s="226"/>
      <c r="I28" s="233"/>
      <c r="J28" s="228"/>
      <c r="K28" s="236"/>
    </row>
    <row r="29" spans="1:11" s="10" customFormat="1" ht="19.5" customHeight="1">
      <c r="A29" s="9">
        <v>25</v>
      </c>
      <c r="B29" s="208" t="s">
        <v>19</v>
      </c>
      <c r="C29" s="147">
        <v>1374</v>
      </c>
      <c r="D29" s="88">
        <v>1294</v>
      </c>
      <c r="E29" s="98">
        <v>15670</v>
      </c>
      <c r="F29" s="99">
        <v>15070</v>
      </c>
      <c r="G29" s="109">
        <v>4.9606</v>
      </c>
      <c r="H29" s="108">
        <v>4.96</v>
      </c>
      <c r="I29" s="109">
        <v>350.05</v>
      </c>
      <c r="J29" s="121">
        <v>349.05</v>
      </c>
      <c r="K29" s="145">
        <v>889.21</v>
      </c>
    </row>
    <row r="30" spans="1:11" s="10" customFormat="1" ht="19.5" customHeight="1">
      <c r="A30" s="9">
        <v>26</v>
      </c>
      <c r="B30" s="208" t="s">
        <v>61</v>
      </c>
      <c r="C30" s="147">
        <v>1377.1</v>
      </c>
      <c r="D30" s="88">
        <v>1296.9</v>
      </c>
      <c r="E30" s="98">
        <v>15700</v>
      </c>
      <c r="F30" s="99">
        <v>15100</v>
      </c>
      <c r="G30" s="109">
        <v>4.9717</v>
      </c>
      <c r="H30" s="108">
        <v>4.9711</v>
      </c>
      <c r="I30" s="109">
        <v>350</v>
      </c>
      <c r="J30" s="121">
        <v>349</v>
      </c>
      <c r="K30" s="145">
        <v>900.14</v>
      </c>
    </row>
    <row r="31" spans="1:11" s="10" customFormat="1" ht="19.5" customHeight="1">
      <c r="A31" s="9">
        <v>27</v>
      </c>
      <c r="B31" s="208" t="s">
        <v>62</v>
      </c>
      <c r="C31" s="147">
        <v>1392</v>
      </c>
      <c r="D31" s="88">
        <v>1311</v>
      </c>
      <c r="E31" s="98">
        <v>15785</v>
      </c>
      <c r="F31" s="99">
        <v>15185</v>
      </c>
      <c r="G31" s="109">
        <v>5.0289</v>
      </c>
      <c r="H31" s="108">
        <v>5.0283</v>
      </c>
      <c r="I31" s="109">
        <v>350</v>
      </c>
      <c r="J31" s="121">
        <v>349</v>
      </c>
      <c r="K31" s="145">
        <v>904.31</v>
      </c>
    </row>
    <row r="32" spans="1:11" s="10" customFormat="1" ht="19.5" customHeight="1">
      <c r="A32" s="9">
        <v>28</v>
      </c>
      <c r="B32" s="208" t="s">
        <v>55</v>
      </c>
      <c r="C32" s="250" t="s">
        <v>64</v>
      </c>
      <c r="D32" s="251"/>
      <c r="E32" s="259" t="s">
        <v>72</v>
      </c>
      <c r="F32" s="260"/>
      <c r="G32" s="109">
        <v>5.0475</v>
      </c>
      <c r="H32" s="108">
        <v>5.0469</v>
      </c>
      <c r="I32" s="109">
        <v>350.05</v>
      </c>
      <c r="J32" s="121">
        <v>349.05</v>
      </c>
      <c r="K32" s="145">
        <v>904.62</v>
      </c>
    </row>
    <row r="33" spans="1:11" s="10" customFormat="1" ht="19.5" customHeight="1">
      <c r="A33" s="9">
        <v>29</v>
      </c>
      <c r="B33" s="208" t="s">
        <v>58</v>
      </c>
      <c r="C33" s="250" t="s">
        <v>64</v>
      </c>
      <c r="D33" s="251"/>
      <c r="E33" s="98">
        <v>15790</v>
      </c>
      <c r="F33" s="99">
        <v>15190</v>
      </c>
      <c r="G33" s="109">
        <v>5.0076</v>
      </c>
      <c r="H33" s="108">
        <v>5.007</v>
      </c>
      <c r="I33" s="109">
        <v>349.95</v>
      </c>
      <c r="J33" s="121">
        <v>348.95</v>
      </c>
      <c r="K33" s="145">
        <v>906.84</v>
      </c>
    </row>
    <row r="34" spans="1:11" s="10" customFormat="1" ht="19.5" customHeight="1">
      <c r="A34" s="9">
        <v>30</v>
      </c>
      <c r="B34" s="209" t="s">
        <v>104</v>
      </c>
      <c r="C34" s="230"/>
      <c r="D34" s="231"/>
      <c r="E34" s="284"/>
      <c r="F34" s="285"/>
      <c r="G34" s="286"/>
      <c r="H34" s="287"/>
      <c r="I34" s="286"/>
      <c r="J34" s="288"/>
      <c r="K34" s="289"/>
    </row>
    <row r="35" spans="1:11" s="10" customFormat="1" ht="19.5" customHeight="1" thickBot="1">
      <c r="A35" s="9"/>
      <c r="B35" s="208"/>
      <c r="C35" s="147"/>
      <c r="D35" s="88"/>
      <c r="E35" s="171"/>
      <c r="F35" s="172"/>
      <c r="G35" s="163"/>
      <c r="H35" s="166"/>
      <c r="I35" s="154"/>
      <c r="J35" s="155"/>
      <c r="K35" s="169"/>
    </row>
    <row r="36" spans="1:11" ht="19.5" customHeight="1">
      <c r="A36" s="327" t="s">
        <v>5</v>
      </c>
      <c r="B36" s="328"/>
      <c r="C36" s="193">
        <f>MAX(C5:C35)</f>
        <v>1392</v>
      </c>
      <c r="D36" s="90">
        <f aca="true" t="shared" si="0" ref="D36:K36">MAX(D5:D35)</f>
        <v>1311</v>
      </c>
      <c r="E36" s="101">
        <f t="shared" si="0"/>
        <v>15790</v>
      </c>
      <c r="F36" s="102">
        <f t="shared" si="0"/>
        <v>15190</v>
      </c>
      <c r="G36" s="114">
        <f t="shared" si="0"/>
        <v>5.0475</v>
      </c>
      <c r="H36" s="115">
        <f t="shared" si="0"/>
        <v>5.0469</v>
      </c>
      <c r="I36" s="114">
        <f t="shared" si="0"/>
        <v>350.1</v>
      </c>
      <c r="J36" s="115">
        <f t="shared" si="0"/>
        <v>349.1</v>
      </c>
      <c r="K36" s="136">
        <f t="shared" si="0"/>
        <v>906.84</v>
      </c>
    </row>
    <row r="37" spans="1:11" ht="19.5" customHeight="1">
      <c r="A37" s="329" t="s">
        <v>6</v>
      </c>
      <c r="B37" s="330"/>
      <c r="C37" s="91">
        <f>MIN(C5:C35)</f>
        <v>1358.5</v>
      </c>
      <c r="D37" s="92">
        <f aca="true" t="shared" si="1" ref="D37:K37">MIN(D5:D35)</f>
        <v>1279.5</v>
      </c>
      <c r="E37" s="103">
        <f t="shared" si="1"/>
        <v>15525</v>
      </c>
      <c r="F37" s="104">
        <f t="shared" si="1"/>
        <v>14925</v>
      </c>
      <c r="G37" s="116">
        <f t="shared" si="1"/>
        <v>4.8487</v>
      </c>
      <c r="H37" s="117">
        <f t="shared" si="1"/>
        <v>4.8481</v>
      </c>
      <c r="I37" s="116">
        <f t="shared" si="1"/>
        <v>349.95</v>
      </c>
      <c r="J37" s="117">
        <f t="shared" si="1"/>
        <v>348.95</v>
      </c>
      <c r="K37" s="137">
        <f t="shared" si="1"/>
        <v>850.57</v>
      </c>
    </row>
    <row r="38" spans="1:11" ht="19.5" customHeight="1" thickBot="1">
      <c r="A38" s="325" t="s">
        <v>7</v>
      </c>
      <c r="B38" s="326"/>
      <c r="C38" s="93">
        <f>AVERAGE(C5:C35)</f>
        <v>1369.5105263157893</v>
      </c>
      <c r="D38" s="94">
        <f aca="true" t="shared" si="2" ref="D38:J38">AVERAGE(D5:D35)</f>
        <v>1289.8052631578948</v>
      </c>
      <c r="E38" s="105">
        <f t="shared" si="2"/>
        <v>15644.25</v>
      </c>
      <c r="F38" s="106">
        <f t="shared" si="2"/>
        <v>15044.25</v>
      </c>
      <c r="G38" s="118">
        <f t="shared" si="2"/>
        <v>4.93699</v>
      </c>
      <c r="H38" s="119">
        <f t="shared" si="2"/>
        <v>4.9363899999999985</v>
      </c>
      <c r="I38" s="118">
        <f>AVERAGE(I5:I35)</f>
        <v>350.00476190476195</v>
      </c>
      <c r="J38" s="119">
        <f t="shared" si="2"/>
        <v>349.00476190476195</v>
      </c>
      <c r="K38" s="149">
        <f>AVERAGE(K5:K35)</f>
        <v>884.4036842105262</v>
      </c>
    </row>
    <row r="39" spans="1:11" ht="19.5" customHeight="1">
      <c r="A39" s="10"/>
      <c r="B39" s="280"/>
      <c r="C39" s="19" t="s">
        <v>8</v>
      </c>
      <c r="D39" s="14"/>
      <c r="E39" s="14"/>
      <c r="F39" s="14"/>
      <c r="G39" s="15"/>
      <c r="H39" s="16"/>
      <c r="I39" s="10"/>
      <c r="J39" s="10"/>
      <c r="K39" s="10"/>
    </row>
    <row r="40" spans="2:11" ht="12.75">
      <c r="B40" s="290"/>
      <c r="C40" s="349"/>
      <c r="D40" s="350"/>
      <c r="E40" s="350"/>
      <c r="F40" s="350"/>
      <c r="G40" s="350"/>
      <c r="H40" s="350"/>
      <c r="I40" s="350"/>
      <c r="J40" s="350"/>
      <c r="K40" s="350"/>
    </row>
    <row r="41" ht="12.75">
      <c r="D41" s="192"/>
    </row>
  </sheetData>
  <sheetProtection/>
  <mergeCells count="14">
    <mergeCell ref="A36:B36"/>
    <mergeCell ref="A37:B37"/>
    <mergeCell ref="A38:B38"/>
    <mergeCell ref="A1:B1"/>
    <mergeCell ref="A2:B3"/>
    <mergeCell ref="C2:D2"/>
    <mergeCell ref="C3:D3"/>
    <mergeCell ref="C40:K40"/>
    <mergeCell ref="I3:J3"/>
    <mergeCell ref="E3:F3"/>
    <mergeCell ref="G3:H3"/>
    <mergeCell ref="E2:F2"/>
    <mergeCell ref="G2:H2"/>
    <mergeCell ref="I2:J2"/>
  </mergeCells>
  <printOptions/>
  <pageMargins left="0.6692913385826772" right="0.1968503937007874" top="0.3937007874015748" bottom="0.2755905511811024" header="0.35433070866141736" footer="0.1968503937007874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(株)東銀ﾘｻｰﾁｲﾝﾀｰﾅｼｮﾅﾙ</dc:creator>
  <cp:keywords/>
  <dc:description/>
  <cp:lastModifiedBy>Yamamoto Mariko(山本 真理子)</cp:lastModifiedBy>
  <cp:lastPrinted>2022-08-31T02:46:01Z</cp:lastPrinted>
  <dcterms:created xsi:type="dcterms:W3CDTF">1998-09-14T03:33:30Z</dcterms:created>
  <dcterms:modified xsi:type="dcterms:W3CDTF">2024-01-04T00:36:49Z</dcterms:modified>
  <cp:category/>
  <cp:version/>
  <cp:contentType/>
  <cp:contentStatus/>
</cp:coreProperties>
</file>