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85" windowWidth="7725" windowHeight="8385" tabRatio="662" firstSheet="6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'10月'!$A$1:$K$41</definedName>
    <definedName name="_xlnm.Print_Area" localSheetId="10">'11月'!$A$1:$K$41</definedName>
    <definedName name="_xlnm.Print_Area" localSheetId="11">'12月'!$A$1:$K$40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'4月'!$A$1:$K$40</definedName>
    <definedName name="_xlnm.Print_Area" localSheetId="4">'5月'!$A$1:$K$40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'9月'!$A$1:$K$41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<sst xmlns="http://schemas.openxmlformats.org/spreadsheetml/2006/main" count="864" uniqueCount="128">
  <si>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</si>
  <si>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</si>
  <si>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</si>
  <si>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</si>
  <si>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</si>
  <si>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</si>
  <si>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</si>
  <si>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</si>
  <si>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</si>
  <si>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</si>
  <si>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</si>
  <si>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</si>
  <si>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</si>
  <si>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</si>
  <si>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</si>
  <si>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</si>
  <si>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</si>
  <si>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</si>
  <si>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</si>
  <si>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</si>
  <si>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</si>
  <si>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</si>
  <si>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</si>
  <si>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</si>
  <si>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ﾌﾞﾗｼﾞﾙ中央銀行
ﾌﾞﾗｼﾞﾙﾚｱﾙ
参考相場(BRL)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</si>
  <si>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</si>
  <si>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</si>
  <si>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</si>
  <si>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</si>
  <si>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</si>
  <si>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</si>
  <si>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</si>
  <si>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</si>
  <si>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</si>
  <si>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</si>
  <si>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</si>
  <si>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</si>
  <si>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</si>
  <si>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</si>
  <si>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</si>
  <si>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</si>
  <si>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</si>
  <si>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</si>
  <si>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</si>
  <si>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</si>
  <si>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</si>
  <si>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</si>
  <si>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</si>
  <si>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</si>
  <si>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</si>
  <si>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</si>
  <si>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</si>
  <si>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最高値</t>
  </si>
  <si>
    <t>最安値</t>
  </si>
  <si>
    <t>平均値</t>
  </si>
  <si>
    <t>木</t>
  </si>
  <si>
    <t xml:space="preserve"> </t>
  </si>
  <si>
    <t>三菱UFJ銀行
ｼﾞｬｶﾙﾀ支店
ｲﾝﾄﾞﾈｼｱﾙﾋﾟｱ
参考相場(IDR)</t>
  </si>
  <si>
    <t>三菱UFJ銀行
ｿｳﾙ支店
韓国ｳｫﾝ
参考相場(KRW)</t>
  </si>
  <si>
    <t>金</t>
  </si>
  <si>
    <t>土</t>
  </si>
  <si>
    <t>日</t>
  </si>
  <si>
    <t>火</t>
  </si>
  <si>
    <t>水</t>
  </si>
  <si>
    <t>新年</t>
  </si>
  <si>
    <t>旧正月</t>
  </si>
  <si>
    <t>独立運動記念日</t>
  </si>
  <si>
    <t>こどもの日</t>
  </si>
  <si>
    <t>戦没者慰霊日</t>
  </si>
  <si>
    <t>解放記念日</t>
  </si>
  <si>
    <t>秋夕（お盆）</t>
  </si>
  <si>
    <t>建国記念日</t>
  </si>
  <si>
    <t>ハングルの日</t>
  </si>
  <si>
    <t>クリスマス</t>
  </si>
  <si>
    <t>旧暦新年</t>
  </si>
  <si>
    <t>ムハマッド昇天祭</t>
  </si>
  <si>
    <t>釈迦暦新年</t>
  </si>
  <si>
    <t>キリスト受難の日</t>
  </si>
  <si>
    <t>メーデー</t>
  </si>
  <si>
    <t>キリスト昇天祭・
断食明け大祭</t>
  </si>
  <si>
    <t>断食明け大祭</t>
  </si>
  <si>
    <t>仏教祭</t>
  </si>
  <si>
    <t>パンチャシラの日</t>
  </si>
  <si>
    <t>巡礼の日</t>
  </si>
  <si>
    <t>回教暦新年</t>
  </si>
  <si>
    <t>独立記念日</t>
  </si>
  <si>
    <t>ムハマッド誕生の日</t>
  </si>
  <si>
    <t>カーニバル</t>
  </si>
  <si>
    <t>聖金曜日</t>
  </si>
  <si>
    <t>チラデンテスの日</t>
  </si>
  <si>
    <t>労働記念日</t>
  </si>
  <si>
    <t>キリスト聖体祭</t>
  </si>
  <si>
    <t>聖母の日</t>
  </si>
  <si>
    <t>万聖節</t>
  </si>
  <si>
    <t>共和制宣言記念日</t>
  </si>
  <si>
    <t>真実と正義を記念する国家記念日</t>
  </si>
  <si>
    <t>聖木曜日</t>
  </si>
  <si>
    <t>聖金曜日・マルビーナス戦争退役軍人の日</t>
  </si>
  <si>
    <t>観光促進休日</t>
  </si>
  <si>
    <t>5月革命記念日</t>
  </si>
  <si>
    <t>ベルグラーノ将軍逝去</t>
  </si>
  <si>
    <t>グエーメス将軍逝去</t>
  </si>
  <si>
    <t>サン・マルティン将軍逝去の日</t>
  </si>
  <si>
    <t>観光促進休日</t>
  </si>
  <si>
    <t>文化の多様性を尊重する日</t>
  </si>
  <si>
    <t>国家主権記念日</t>
  </si>
  <si>
    <t>観光促進休日</t>
  </si>
  <si>
    <t>聖母受胎日</t>
  </si>
  <si>
    <t>聖金曜日</t>
  </si>
  <si>
    <t>聖土曜日</t>
  </si>
  <si>
    <t>イキケ海戦記念日</t>
  </si>
  <si>
    <t>聖ペドロ・聖パブロの日</t>
  </si>
  <si>
    <t>聖カルメンの日</t>
  </si>
  <si>
    <t>聖母昇天祭</t>
  </si>
  <si>
    <t>ナショナルデー</t>
  </si>
  <si>
    <t>ナショナルデー（独立記念日）</t>
  </si>
  <si>
    <t>軍隊記念日</t>
  </si>
  <si>
    <t>二世界遭遇の日</t>
  </si>
  <si>
    <t>諸聖人の日</t>
  </si>
  <si>
    <t>聖母受胎日</t>
  </si>
  <si>
    <t>政令指定休日</t>
  </si>
  <si>
    <t>National Day of Indigenous People</t>
  </si>
  <si>
    <t>　　　振替休日</t>
  </si>
  <si>
    <t xml:space="preserve"> 振替休日</t>
  </si>
  <si>
    <t>プロテスタント
教会等の日</t>
  </si>
  <si>
    <t>銀行休業日</t>
  </si>
  <si>
    <t>　　　銀行休業日</t>
  </si>
  <si>
    <t>銀行休業日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</si>
</sst>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#,##0.00_ ;[Red]\-#,##0.00\ "/>
    <numFmt numFmtId="220" formatCode="&quot;¥&quot;#,##0.00_);[Red]\(&quot;¥&quot;#,##0.00\)"/>
    <numFmt numFmtId="221" formatCode="#,##0.0_);[Red]\(#,##0.0\)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[$]ggge&quot;年&quot;m&quot;月&quot;d&quot;日&quot;;@"/>
    <numFmt numFmtId="226" formatCode="[$]gge&quot;年&quot;m&quot;月&quot;d&quot;日&quot;;@"/>
  </numFmts>
  <fonts count="62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9"/>
      <name val="ＭＳ Ｐゴシック"/>
      <family val="3"/>
    </font>
    <font>
      <b/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4"/>
      <name val="Arial"/>
      <family val="2"/>
    </font>
    <font>
      <sz val="6"/>
      <color indexed="10"/>
      <name val="ＭＳ ゴシック"/>
      <family val="3"/>
    </font>
    <font>
      <sz val="6"/>
      <color indexed="10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688BA7"/>
      <name val="Arial"/>
      <family val="2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6"/>
      <color rgb="FFFF0000"/>
      <name val="ＭＳ ゴシック"/>
      <family val="3"/>
    </font>
    <font>
      <sz val="6"/>
      <color rgb="FFFF0000"/>
      <name val="明朝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8" fillId="0" borderId="15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16" xfId="0" applyNumberFormat="1" applyFont="1" applyFill="1" applyBorder="1" applyAlignment="1">
      <alignment horizontal="left"/>
    </xf>
    <xf numFmtId="187" fontId="4" fillId="0" borderId="0" xfId="0" applyNumberFormat="1" applyFont="1" applyAlignment="1">
      <alignment/>
    </xf>
    <xf numFmtId="6" fontId="4" fillId="0" borderId="17" xfId="58" applyFont="1" applyBorder="1" applyAlignment="1">
      <alignment horizontal="center" vertical="center" wrapText="1"/>
    </xf>
    <xf numFmtId="187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4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88" fontId="12" fillId="0" borderId="24" xfId="0" applyNumberFormat="1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4" fontId="8" fillId="0" borderId="29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6" fontId="4" fillId="0" borderId="17" xfId="58" applyFont="1" applyFill="1" applyBorder="1" applyAlignment="1">
      <alignment horizontal="center" vertical="center" wrapText="1"/>
    </xf>
    <xf numFmtId="187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8" fontId="12" fillId="0" borderId="24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/>
    </xf>
    <xf numFmtId="187" fontId="8" fillId="0" borderId="35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7" fillId="0" borderId="0" xfId="0" applyFont="1" applyAlignment="1">
      <alignment/>
    </xf>
    <xf numFmtId="187" fontId="8" fillId="0" borderId="37" xfId="0" applyNumberFormat="1" applyFont="1" applyBorder="1" applyAlignment="1">
      <alignment horizontal="center" vertical="center"/>
    </xf>
    <xf numFmtId="187" fontId="8" fillId="0" borderId="31" xfId="0" applyNumberFormat="1" applyFont="1" applyBorder="1" applyAlignment="1">
      <alignment horizontal="center" vertical="center"/>
    </xf>
    <xf numFmtId="184" fontId="8" fillId="0" borderId="15" xfId="0" applyNumberFormat="1" applyFont="1" applyFill="1" applyBorder="1" applyAlignment="1">
      <alignment horizontal="right"/>
    </xf>
    <xf numFmtId="183" fontId="8" fillId="0" borderId="18" xfId="0" applyNumberFormat="1" applyFont="1" applyFill="1" applyBorder="1" applyAlignment="1">
      <alignment horizontal="right"/>
    </xf>
    <xf numFmtId="183" fontId="8" fillId="0" borderId="13" xfId="0" applyNumberFormat="1" applyFont="1" applyFill="1" applyBorder="1" applyAlignment="1">
      <alignment horizontal="center"/>
    </xf>
    <xf numFmtId="183" fontId="8" fillId="0" borderId="20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/>
    </xf>
    <xf numFmtId="184" fontId="8" fillId="0" borderId="39" xfId="0" applyNumberFormat="1" applyFont="1" applyFill="1" applyBorder="1" applyAlignment="1">
      <alignment/>
    </xf>
    <xf numFmtId="183" fontId="8" fillId="0" borderId="40" xfId="0" applyNumberFormat="1" applyFont="1" applyFill="1" applyBorder="1" applyAlignment="1">
      <alignment horizontal="right"/>
    </xf>
    <xf numFmtId="183" fontId="8" fillId="0" borderId="41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183" fontId="8" fillId="0" borderId="31" xfId="0" applyNumberFormat="1" applyFont="1" applyFill="1" applyBorder="1" applyAlignment="1">
      <alignment horizontal="center"/>
    </xf>
    <xf numFmtId="184" fontId="8" fillId="0" borderId="3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2" fontId="8" fillId="0" borderId="21" xfId="0" applyNumberFormat="1" applyFont="1" applyBorder="1" applyAlignment="1">
      <alignment/>
    </xf>
    <xf numFmtId="182" fontId="8" fillId="0" borderId="19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2" fontId="8" fillId="0" borderId="20" xfId="0" applyNumberFormat="1" applyFont="1" applyBorder="1" applyAlignment="1">
      <alignment/>
    </xf>
    <xf numFmtId="182" fontId="8" fillId="0" borderId="30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1" fontId="8" fillId="0" borderId="13" xfId="0" applyNumberFormat="1" applyFont="1" applyFill="1" applyBorder="1" applyAlignment="1">
      <alignment horizontal="right"/>
    </xf>
    <xf numFmtId="181" fontId="8" fillId="0" borderId="20" xfId="0" applyNumberFormat="1" applyFont="1" applyFill="1" applyBorder="1" applyAlignment="1">
      <alignment horizontal="right"/>
    </xf>
    <xf numFmtId="181" fontId="8" fillId="0" borderId="23" xfId="0" applyNumberFormat="1" applyFont="1" applyFill="1" applyBorder="1" applyAlignment="1">
      <alignment horizontal="right"/>
    </xf>
    <xf numFmtId="181" fontId="8" fillId="0" borderId="23" xfId="0" applyNumberFormat="1" applyFont="1" applyFill="1" applyBorder="1" applyAlignment="1">
      <alignment/>
    </xf>
    <xf numFmtId="181" fontId="8" fillId="0" borderId="20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0" borderId="21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15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0" borderId="30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179" fontId="8" fillId="0" borderId="42" xfId="0" applyNumberFormat="1" applyFont="1" applyFill="1" applyBorder="1" applyAlignment="1">
      <alignment horizontal="right"/>
    </xf>
    <xf numFmtId="179" fontId="8" fillId="0" borderId="43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/>
    </xf>
    <xf numFmtId="179" fontId="8" fillId="0" borderId="43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8" fillId="0" borderId="15" xfId="0" applyNumberFormat="1" applyFont="1" applyBorder="1" applyAlignment="1">
      <alignment/>
    </xf>
    <xf numFmtId="179" fontId="8" fillId="0" borderId="20" xfId="0" applyNumberFormat="1" applyFont="1" applyBorder="1" applyAlignment="1">
      <alignment/>
    </xf>
    <xf numFmtId="179" fontId="8" fillId="0" borderId="30" xfId="0" applyNumberFormat="1" applyFont="1" applyBorder="1" applyAlignment="1">
      <alignment/>
    </xf>
    <xf numFmtId="179" fontId="8" fillId="0" borderId="31" xfId="0" applyNumberFormat="1" applyFont="1" applyBorder="1" applyAlignment="1">
      <alignment/>
    </xf>
    <xf numFmtId="188" fontId="8" fillId="0" borderId="15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0" borderId="13" xfId="0" applyNumberFormat="1" applyFont="1" applyFill="1" applyBorder="1" applyAlignment="1">
      <alignment horizontal="right"/>
    </xf>
    <xf numFmtId="188" fontId="8" fillId="0" borderId="31" xfId="0" applyNumberFormat="1" applyFont="1" applyFill="1" applyBorder="1" applyAlignment="1">
      <alignment horizontal="right"/>
    </xf>
    <xf numFmtId="188" fontId="8" fillId="0" borderId="21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8" fontId="8" fillId="0" borderId="15" xfId="0" applyNumberFormat="1" applyFont="1" applyBorder="1" applyAlignment="1">
      <alignment/>
    </xf>
    <xf numFmtId="188" fontId="8" fillId="0" borderId="20" xfId="0" applyNumberFormat="1" applyFont="1" applyBorder="1" applyAlignment="1">
      <alignment/>
    </xf>
    <xf numFmtId="188" fontId="8" fillId="0" borderId="30" xfId="0" applyNumberFormat="1" applyFont="1" applyBorder="1" applyAlignment="1">
      <alignment/>
    </xf>
    <xf numFmtId="188" fontId="8" fillId="0" borderId="31" xfId="0" applyNumberFormat="1" applyFont="1" applyBorder="1" applyAlignment="1">
      <alignment/>
    </xf>
    <xf numFmtId="187" fontId="8" fillId="0" borderId="36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 horizontal="right"/>
    </xf>
    <xf numFmtId="187" fontId="8" fillId="0" borderId="35" xfId="0" applyNumberFormat="1" applyFont="1" applyBorder="1" applyAlignment="1">
      <alignment/>
    </xf>
    <xf numFmtId="187" fontId="8" fillId="0" borderId="36" xfId="0" applyNumberFormat="1" applyFont="1" applyBorder="1" applyAlignment="1">
      <alignment/>
    </xf>
    <xf numFmtId="187" fontId="8" fillId="0" borderId="24" xfId="0" applyNumberFormat="1" applyFont="1" applyBorder="1" applyAlignment="1">
      <alignment horizontal="right"/>
    </xf>
    <xf numFmtId="181" fontId="8" fillId="0" borderId="13" xfId="0" applyNumberFormat="1" applyFont="1" applyFill="1" applyBorder="1" applyAlignment="1">
      <alignment/>
    </xf>
    <xf numFmtId="182" fontId="8" fillId="0" borderId="35" xfId="0" applyNumberFormat="1" applyFont="1" applyBorder="1" applyAlignment="1">
      <alignment/>
    </xf>
    <xf numFmtId="182" fontId="8" fillId="0" borderId="36" xfId="0" applyNumberFormat="1" applyFont="1" applyBorder="1" applyAlignment="1">
      <alignment/>
    </xf>
    <xf numFmtId="182" fontId="8" fillId="0" borderId="24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center"/>
    </xf>
    <xf numFmtId="188" fontId="8" fillId="0" borderId="29" xfId="0" applyNumberFormat="1" applyFont="1" applyFill="1" applyBorder="1" applyAlignment="1">
      <alignment horizontal="right"/>
    </xf>
    <xf numFmtId="188" fontId="8" fillId="0" borderId="19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 horizontal="right"/>
    </xf>
    <xf numFmtId="179" fontId="8" fillId="0" borderId="15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/>
    </xf>
    <xf numFmtId="182" fontId="8" fillId="0" borderId="15" xfId="0" applyNumberFormat="1" applyFont="1" applyFill="1" applyBorder="1" applyAlignment="1">
      <alignment/>
    </xf>
    <xf numFmtId="179" fontId="8" fillId="0" borderId="19" xfId="0" applyNumberFormat="1" applyFont="1" applyBorder="1" applyAlignment="1">
      <alignment horizontal="right"/>
    </xf>
    <xf numFmtId="182" fontId="8" fillId="0" borderId="24" xfId="0" applyNumberFormat="1" applyFont="1" applyBorder="1" applyAlignment="1">
      <alignment horizontal="right"/>
    </xf>
    <xf numFmtId="181" fontId="8" fillId="0" borderId="13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8" fillId="0" borderId="31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center"/>
    </xf>
    <xf numFmtId="179" fontId="8" fillId="0" borderId="20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 horizontal="right"/>
    </xf>
    <xf numFmtId="179" fontId="8" fillId="0" borderId="23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right"/>
    </xf>
    <xf numFmtId="179" fontId="8" fillId="0" borderId="31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left" vertical="center"/>
    </xf>
    <xf numFmtId="179" fontId="8" fillId="0" borderId="31" xfId="0" applyNumberFormat="1" applyFont="1" applyFill="1" applyBorder="1" applyAlignment="1">
      <alignment horizontal="center"/>
    </xf>
    <xf numFmtId="179" fontId="8" fillId="0" borderId="44" xfId="0" applyNumberFormat="1" applyFont="1" applyFill="1" applyBorder="1" applyAlignment="1">
      <alignment/>
    </xf>
    <xf numFmtId="179" fontId="8" fillId="0" borderId="38" xfId="0" applyNumberFormat="1" applyFont="1" applyFill="1" applyBorder="1" applyAlignment="1">
      <alignment horizontal="right"/>
    </xf>
    <xf numFmtId="179" fontId="8" fillId="0" borderId="39" xfId="0" applyNumberFormat="1" applyFont="1" applyFill="1" applyBorder="1" applyAlignment="1">
      <alignment horizontal="right"/>
    </xf>
    <xf numFmtId="179" fontId="8" fillId="0" borderId="38" xfId="0" applyNumberFormat="1" applyFont="1" applyFill="1" applyBorder="1" applyAlignment="1">
      <alignment/>
    </xf>
    <xf numFmtId="179" fontId="8" fillId="0" borderId="45" xfId="0" applyNumberFormat="1" applyFont="1" applyFill="1" applyBorder="1" applyAlignment="1">
      <alignment/>
    </xf>
    <xf numFmtId="179" fontId="8" fillId="0" borderId="43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8" fillId="0" borderId="39" xfId="0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 horizontal="right"/>
    </xf>
    <xf numFmtId="182" fontId="8" fillId="0" borderId="40" xfId="0" applyNumberFormat="1" applyFont="1" applyFill="1" applyBorder="1" applyAlignment="1">
      <alignment horizontal="right"/>
    </xf>
    <xf numFmtId="182" fontId="8" fillId="0" borderId="28" xfId="0" applyNumberFormat="1" applyFont="1" applyFill="1" applyBorder="1" applyAlignment="1">
      <alignment horizontal="right"/>
    </xf>
    <xf numFmtId="181" fontId="8" fillId="0" borderId="43" xfId="0" applyNumberFormat="1" applyFont="1" applyFill="1" applyBorder="1" applyAlignment="1">
      <alignment/>
    </xf>
    <xf numFmtId="181" fontId="8" fillId="0" borderId="38" xfId="0" applyNumberFormat="1" applyFont="1" applyFill="1" applyBorder="1" applyAlignment="1">
      <alignment horizontal="right"/>
    </xf>
    <xf numFmtId="181" fontId="8" fillId="0" borderId="45" xfId="0" applyNumberFormat="1" applyFont="1" applyFill="1" applyBorder="1" applyAlignment="1">
      <alignment horizontal="right"/>
    </xf>
    <xf numFmtId="179" fontId="8" fillId="0" borderId="2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34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83" fontId="16" fillId="0" borderId="0" xfId="0" applyNumberFormat="1" applyFont="1" applyFill="1" applyAlignment="1">
      <alignment/>
    </xf>
    <xf numFmtId="190" fontId="16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/>
    </xf>
    <xf numFmtId="183" fontId="16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182" fontId="8" fillId="0" borderId="21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0" borderId="30" xfId="0" applyNumberFormat="1" applyFont="1" applyFill="1" applyBorder="1" applyAlignment="1">
      <alignment/>
    </xf>
    <xf numFmtId="182" fontId="8" fillId="0" borderId="31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182" fontId="8" fillId="0" borderId="46" xfId="0" applyNumberFormat="1" applyFont="1" applyFill="1" applyBorder="1" applyAlignment="1">
      <alignment/>
    </xf>
    <xf numFmtId="182" fontId="8" fillId="0" borderId="47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/>
    </xf>
    <xf numFmtId="183" fontId="8" fillId="0" borderId="31" xfId="0" applyNumberFormat="1" applyFont="1" applyFill="1" applyBorder="1" applyAlignment="1">
      <alignment/>
    </xf>
    <xf numFmtId="182" fontId="8" fillId="0" borderId="42" xfId="0" applyNumberFormat="1" applyFont="1" applyFill="1" applyBorder="1" applyAlignment="1">
      <alignment horizontal="right"/>
    </xf>
    <xf numFmtId="182" fontId="8" fillId="0" borderId="48" xfId="0" applyNumberFormat="1" applyFont="1" applyFill="1" applyBorder="1" applyAlignment="1">
      <alignment horizontal="right"/>
    </xf>
    <xf numFmtId="187" fontId="16" fillId="0" borderId="0" xfId="0" applyNumberFormat="1" applyFont="1" applyAlignment="1">
      <alignment/>
    </xf>
    <xf numFmtId="0" fontId="58" fillId="0" borderId="0" xfId="0" applyFont="1" applyAlignment="1">
      <alignment/>
    </xf>
    <xf numFmtId="182" fontId="8" fillId="0" borderId="21" xfId="0" applyNumberFormat="1" applyFont="1" applyBorder="1" applyAlignment="1">
      <alignment horizontal="right"/>
    </xf>
    <xf numFmtId="182" fontId="8" fillId="0" borderId="19" xfId="0" applyNumberFormat="1" applyFont="1" applyBorder="1" applyAlignment="1">
      <alignment horizontal="right"/>
    </xf>
    <xf numFmtId="182" fontId="8" fillId="0" borderId="30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2" fontId="8" fillId="0" borderId="15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188" fontId="19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77" fontId="12" fillId="0" borderId="16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182" fontId="8" fillId="0" borderId="36" xfId="0" applyNumberFormat="1" applyFont="1" applyFill="1" applyBorder="1" applyAlignment="1">
      <alignment shrinkToFit="1"/>
    </xf>
    <xf numFmtId="182" fontId="8" fillId="0" borderId="2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59" fillId="28" borderId="14" xfId="0" applyFont="1" applyFill="1" applyBorder="1" applyAlignment="1">
      <alignment horizontal="center"/>
    </xf>
    <xf numFmtId="182" fontId="8" fillId="28" borderId="13" xfId="0" applyNumberFormat="1" applyFont="1" applyFill="1" applyBorder="1" applyAlignment="1">
      <alignment horizontal="right"/>
    </xf>
    <xf numFmtId="182" fontId="8" fillId="28" borderId="20" xfId="0" applyNumberFormat="1" applyFont="1" applyFill="1" applyBorder="1" applyAlignment="1">
      <alignment horizontal="right"/>
    </xf>
    <xf numFmtId="181" fontId="8" fillId="28" borderId="13" xfId="0" applyNumberFormat="1" applyFont="1" applyFill="1" applyBorder="1" applyAlignment="1">
      <alignment horizontal="right"/>
    </xf>
    <xf numFmtId="181" fontId="8" fillId="28" borderId="20" xfId="0" applyNumberFormat="1" applyFont="1" applyFill="1" applyBorder="1" applyAlignment="1">
      <alignment horizontal="right"/>
    </xf>
    <xf numFmtId="179" fontId="8" fillId="28" borderId="42" xfId="0" applyNumberFormat="1" applyFont="1" applyFill="1" applyBorder="1" applyAlignment="1">
      <alignment horizontal="right"/>
    </xf>
    <xf numFmtId="179" fontId="8" fillId="28" borderId="43" xfId="0" applyNumberFormat="1" applyFont="1" applyFill="1" applyBorder="1" applyAlignment="1">
      <alignment horizontal="right"/>
    </xf>
    <xf numFmtId="188" fontId="8" fillId="28" borderId="15" xfId="0" applyNumberFormat="1" applyFont="1" applyFill="1" applyBorder="1" applyAlignment="1">
      <alignment horizontal="right"/>
    </xf>
    <xf numFmtId="188" fontId="8" fillId="28" borderId="20" xfId="0" applyNumberFormat="1" applyFont="1" applyFill="1" applyBorder="1" applyAlignment="1">
      <alignment horizontal="right"/>
    </xf>
    <xf numFmtId="187" fontId="8" fillId="28" borderId="36" xfId="0" applyNumberFormat="1" applyFont="1" applyFill="1" applyBorder="1" applyAlignment="1">
      <alignment horizontal="right"/>
    </xf>
    <xf numFmtId="181" fontId="8" fillId="28" borderId="23" xfId="0" applyNumberFormat="1" applyFont="1" applyFill="1" applyBorder="1" applyAlignment="1">
      <alignment horizontal="right"/>
    </xf>
    <xf numFmtId="179" fontId="8" fillId="28" borderId="13" xfId="0" applyNumberFormat="1" applyFont="1" applyFill="1" applyBorder="1" applyAlignment="1">
      <alignment horizontal="right"/>
    </xf>
    <xf numFmtId="179" fontId="8" fillId="28" borderId="14" xfId="0" applyNumberFormat="1" applyFont="1" applyFill="1" applyBorder="1" applyAlignment="1">
      <alignment horizontal="right"/>
    </xf>
    <xf numFmtId="182" fontId="8" fillId="28" borderId="13" xfId="0" applyNumberFormat="1" applyFont="1" applyFill="1" applyBorder="1" applyAlignment="1">
      <alignment/>
    </xf>
    <xf numFmtId="182" fontId="8" fillId="28" borderId="20" xfId="0" applyNumberFormat="1" applyFont="1" applyFill="1" applyBorder="1" applyAlignment="1">
      <alignment/>
    </xf>
    <xf numFmtId="181" fontId="8" fillId="28" borderId="23" xfId="0" applyNumberFormat="1" applyFont="1" applyFill="1" applyBorder="1" applyAlignment="1">
      <alignment/>
    </xf>
    <xf numFmtId="181" fontId="8" fillId="28" borderId="20" xfId="0" applyNumberFormat="1" applyFont="1" applyFill="1" applyBorder="1" applyAlignment="1">
      <alignment/>
    </xf>
    <xf numFmtId="179" fontId="8" fillId="28" borderId="42" xfId="0" applyNumberFormat="1" applyFont="1" applyFill="1" applyBorder="1" applyAlignment="1">
      <alignment/>
    </xf>
    <xf numFmtId="179" fontId="8" fillId="28" borderId="43" xfId="0" applyNumberFormat="1" applyFont="1" applyFill="1" applyBorder="1" applyAlignment="1">
      <alignment/>
    </xf>
    <xf numFmtId="188" fontId="8" fillId="28" borderId="13" xfId="0" applyNumberFormat="1" applyFont="1" applyFill="1" applyBorder="1" applyAlignment="1">
      <alignment horizontal="right"/>
    </xf>
    <xf numFmtId="187" fontId="8" fillId="28" borderId="18" xfId="0" applyNumberFormat="1" applyFont="1" applyFill="1" applyBorder="1" applyAlignment="1">
      <alignment horizontal="right"/>
    </xf>
    <xf numFmtId="179" fontId="8" fillId="28" borderId="13" xfId="0" applyNumberFormat="1" applyFont="1" applyFill="1" applyBorder="1" applyAlignment="1">
      <alignment/>
    </xf>
    <xf numFmtId="179" fontId="8" fillId="28" borderId="14" xfId="0" applyNumberFormat="1" applyFont="1" applyFill="1" applyBorder="1" applyAlignment="1">
      <alignment/>
    </xf>
    <xf numFmtId="181" fontId="8" fillId="28" borderId="23" xfId="0" applyNumberFormat="1" applyFont="1" applyFill="1" applyBorder="1" applyAlignment="1">
      <alignment/>
    </xf>
    <xf numFmtId="188" fontId="8" fillId="28" borderId="30" xfId="0" applyNumberFormat="1" applyFont="1" applyFill="1" applyBorder="1" applyAlignment="1">
      <alignment horizontal="right"/>
    </xf>
    <xf numFmtId="188" fontId="8" fillId="28" borderId="31" xfId="0" applyNumberFormat="1" applyFont="1" applyFill="1" applyBorder="1" applyAlignment="1">
      <alignment horizontal="right"/>
    </xf>
    <xf numFmtId="183" fontId="8" fillId="28" borderId="13" xfId="0" applyNumberFormat="1" applyFont="1" applyFill="1" applyBorder="1" applyAlignment="1">
      <alignment horizontal="centerContinuous" vertical="center"/>
    </xf>
    <xf numFmtId="183" fontId="8" fillId="28" borderId="20" xfId="0" applyNumberFormat="1" applyFont="1" applyFill="1" applyBorder="1" applyAlignment="1">
      <alignment horizontal="centerContinuous" vertical="center"/>
    </xf>
    <xf numFmtId="179" fontId="8" fillId="28" borderId="20" xfId="0" applyNumberFormat="1" applyFont="1" applyFill="1" applyBorder="1" applyAlignment="1">
      <alignment horizontal="right"/>
    </xf>
    <xf numFmtId="179" fontId="16" fillId="28" borderId="13" xfId="0" applyNumberFormat="1" applyFont="1" applyFill="1" applyBorder="1" applyAlignment="1">
      <alignment/>
    </xf>
    <xf numFmtId="179" fontId="16" fillId="28" borderId="20" xfId="0" applyNumberFormat="1" applyFont="1" applyFill="1" applyBorder="1" applyAlignment="1">
      <alignment/>
    </xf>
    <xf numFmtId="183" fontId="8" fillId="28" borderId="20" xfId="0" applyNumberFormat="1" applyFont="1" applyFill="1" applyBorder="1" applyAlignment="1">
      <alignment horizontal="centerContinuous"/>
    </xf>
    <xf numFmtId="179" fontId="8" fillId="28" borderId="20" xfId="0" applyNumberFormat="1" applyFont="1" applyFill="1" applyBorder="1" applyAlignment="1">
      <alignment/>
    </xf>
    <xf numFmtId="179" fontId="8" fillId="28" borderId="15" xfId="0" applyNumberFormat="1" applyFont="1" applyFill="1" applyBorder="1" applyAlignment="1">
      <alignment/>
    </xf>
    <xf numFmtId="179" fontId="8" fillId="28" borderId="23" xfId="0" applyNumberFormat="1" applyFont="1" applyFill="1" applyBorder="1" applyAlignment="1">
      <alignment/>
    </xf>
    <xf numFmtId="181" fontId="8" fillId="28" borderId="44" xfId="0" applyNumberFormat="1" applyFont="1" applyFill="1" applyBorder="1" applyAlignment="1">
      <alignment/>
    </xf>
    <xf numFmtId="182" fontId="8" fillId="28" borderId="18" xfId="0" applyNumberFormat="1" applyFont="1" applyFill="1" applyBorder="1" applyAlignment="1">
      <alignment horizontal="right"/>
    </xf>
    <xf numFmtId="182" fontId="8" fillId="28" borderId="15" xfId="0" applyNumberFormat="1" applyFont="1" applyFill="1" applyBorder="1" applyAlignment="1">
      <alignment/>
    </xf>
    <xf numFmtId="179" fontId="8" fillId="28" borderId="13" xfId="0" applyNumberFormat="1" applyFont="1" applyFill="1" applyBorder="1" applyAlignment="1">
      <alignment/>
    </xf>
    <xf numFmtId="179" fontId="8" fillId="28" borderId="23" xfId="0" applyNumberFormat="1" applyFont="1" applyFill="1" applyBorder="1" applyAlignment="1">
      <alignment/>
    </xf>
    <xf numFmtId="179" fontId="8" fillId="28" borderId="15" xfId="0" applyNumberFormat="1" applyFont="1" applyFill="1" applyBorder="1" applyAlignment="1">
      <alignment horizontal="right"/>
    </xf>
    <xf numFmtId="179" fontId="8" fillId="28" borderId="23" xfId="0" applyNumberFormat="1" applyFont="1" applyFill="1" applyBorder="1" applyAlignment="1">
      <alignment horizontal="right"/>
    </xf>
    <xf numFmtId="179" fontId="8" fillId="28" borderId="44" xfId="0" applyNumberFormat="1" applyFont="1" applyFill="1" applyBorder="1" applyAlignment="1">
      <alignment/>
    </xf>
    <xf numFmtId="182" fontId="8" fillId="28" borderId="36" xfId="0" applyNumberFormat="1" applyFont="1" applyFill="1" applyBorder="1" applyAlignment="1">
      <alignment horizontal="right"/>
    </xf>
    <xf numFmtId="181" fontId="15" fillId="28" borderId="23" xfId="0" applyNumberFormat="1" applyFont="1" applyFill="1" applyBorder="1" applyAlignment="1">
      <alignment horizontal="centerContinuous" vertical="center"/>
    </xf>
    <xf numFmtId="181" fontId="16" fillId="28" borderId="20" xfId="0" applyNumberFormat="1" applyFont="1" applyFill="1" applyBorder="1" applyAlignment="1">
      <alignment horizontal="centerContinuous"/>
    </xf>
    <xf numFmtId="179" fontId="8" fillId="28" borderId="13" xfId="0" applyNumberFormat="1" applyFont="1" applyFill="1" applyBorder="1" applyAlignment="1">
      <alignment horizontal="center"/>
    </xf>
    <xf numFmtId="179" fontId="8" fillId="28" borderId="20" xfId="0" applyNumberFormat="1" applyFont="1" applyFill="1" applyBorder="1" applyAlignment="1">
      <alignment horizontal="center"/>
    </xf>
    <xf numFmtId="183" fontId="8" fillId="28" borderId="13" xfId="0" applyNumberFormat="1" applyFont="1" applyFill="1" applyBorder="1" applyAlignment="1">
      <alignment horizontal="left" vertical="center"/>
    </xf>
    <xf numFmtId="183" fontId="15" fillId="28" borderId="20" xfId="0" applyNumberFormat="1" applyFont="1" applyFill="1" applyBorder="1" applyAlignment="1">
      <alignment horizontal="center"/>
    </xf>
    <xf numFmtId="181" fontId="8" fillId="28" borderId="13" xfId="0" applyNumberFormat="1" applyFont="1" applyFill="1" applyBorder="1" applyAlignment="1">
      <alignment/>
    </xf>
    <xf numFmtId="183" fontId="8" fillId="28" borderId="13" xfId="0" applyNumberFormat="1" applyFont="1" applyFill="1" applyBorder="1" applyAlignment="1">
      <alignment horizontal="centerContinuous"/>
    </xf>
    <xf numFmtId="181" fontId="8" fillId="28" borderId="13" xfId="0" applyNumberFormat="1" applyFont="1" applyFill="1" applyBorder="1" applyAlignment="1">
      <alignment/>
    </xf>
    <xf numFmtId="182" fontId="8" fillId="28" borderId="36" xfId="0" applyNumberFormat="1" applyFont="1" applyFill="1" applyBorder="1" applyAlignment="1">
      <alignment/>
    </xf>
    <xf numFmtId="181" fontId="8" fillId="28" borderId="43" xfId="0" applyNumberFormat="1" applyFont="1" applyFill="1" applyBorder="1" applyAlignment="1">
      <alignment/>
    </xf>
    <xf numFmtId="182" fontId="8" fillId="28" borderId="42" xfId="0" applyNumberFormat="1" applyFont="1" applyFill="1" applyBorder="1" applyAlignment="1">
      <alignment horizontal="right"/>
    </xf>
    <xf numFmtId="182" fontId="8" fillId="28" borderId="48" xfId="0" applyNumberFormat="1" applyFont="1" applyFill="1" applyBorder="1" applyAlignment="1">
      <alignment horizontal="right"/>
    </xf>
    <xf numFmtId="182" fontId="8" fillId="28" borderId="25" xfId="0" applyNumberFormat="1" applyFont="1" applyFill="1" applyBorder="1" applyAlignment="1">
      <alignment horizontal="right"/>
    </xf>
    <xf numFmtId="182" fontId="8" fillId="28" borderId="49" xfId="0" applyNumberFormat="1" applyFont="1" applyFill="1" applyBorder="1" applyAlignment="1">
      <alignment horizontal="right"/>
    </xf>
    <xf numFmtId="181" fontId="8" fillId="28" borderId="15" xfId="0" applyNumberFormat="1" applyFont="1" applyFill="1" applyBorder="1" applyAlignment="1">
      <alignment/>
    </xf>
    <xf numFmtId="179" fontId="8" fillId="28" borderId="43" xfId="0" applyNumberFormat="1" applyFont="1" applyFill="1" applyBorder="1" applyAlignment="1">
      <alignment/>
    </xf>
    <xf numFmtId="179" fontId="8" fillId="28" borderId="20" xfId="0" applyNumberFormat="1" applyFont="1" applyFill="1" applyBorder="1" applyAlignment="1">
      <alignment/>
    </xf>
    <xf numFmtId="182" fontId="8" fillId="28" borderId="47" xfId="0" applyNumberFormat="1" applyFont="1" applyFill="1" applyBorder="1" applyAlignment="1">
      <alignment/>
    </xf>
    <xf numFmtId="183" fontId="16" fillId="28" borderId="13" xfId="0" applyNumberFormat="1" applyFont="1" applyFill="1" applyBorder="1" applyAlignment="1">
      <alignment horizontal="centerContinuous" vertical="center"/>
    </xf>
    <xf numFmtId="183" fontId="16" fillId="28" borderId="20" xfId="0" applyNumberFormat="1" applyFont="1" applyFill="1" applyBorder="1" applyAlignment="1">
      <alignment horizontal="centerContinuous"/>
    </xf>
    <xf numFmtId="182" fontId="8" fillId="28" borderId="15" xfId="0" applyNumberFormat="1" applyFont="1" applyFill="1" applyBorder="1" applyAlignment="1">
      <alignment horizontal="right"/>
    </xf>
    <xf numFmtId="182" fontId="8" fillId="28" borderId="13" xfId="0" applyNumberFormat="1" applyFont="1" applyFill="1" applyBorder="1" applyAlignment="1">
      <alignment horizontal="centerContinuous" vertical="center"/>
    </xf>
    <xf numFmtId="182" fontId="8" fillId="28" borderId="20" xfId="0" applyNumberFormat="1" applyFont="1" applyFill="1" applyBorder="1" applyAlignment="1">
      <alignment horizontal="centerContinuous"/>
    </xf>
    <xf numFmtId="182" fontId="8" fillId="28" borderId="13" xfId="0" applyNumberFormat="1" applyFont="1" applyFill="1" applyBorder="1" applyAlignment="1">
      <alignment horizontal="centerContinuous"/>
    </xf>
    <xf numFmtId="183" fontId="8" fillId="28" borderId="20" xfId="0" applyNumberFormat="1" applyFont="1" applyFill="1" applyBorder="1" applyAlignment="1">
      <alignment/>
    </xf>
    <xf numFmtId="183" fontId="8" fillId="28" borderId="13" xfId="0" applyNumberFormat="1" applyFont="1" applyFill="1" applyBorder="1" applyAlignment="1">
      <alignment/>
    </xf>
    <xf numFmtId="182" fontId="16" fillId="28" borderId="13" xfId="0" applyNumberFormat="1" applyFont="1" applyFill="1" applyBorder="1" applyAlignment="1">
      <alignment horizontal="centerContinuous" vertical="center" wrapText="1"/>
    </xf>
    <xf numFmtId="182" fontId="16" fillId="28" borderId="20" xfId="0" applyNumberFormat="1" applyFont="1" applyFill="1" applyBorder="1" applyAlignment="1">
      <alignment horizontal="centerContinuous" wrapText="1"/>
    </xf>
    <xf numFmtId="182" fontId="12" fillId="28" borderId="13" xfId="0" applyNumberFormat="1" applyFont="1" applyFill="1" applyBorder="1" applyAlignment="1">
      <alignment horizontal="centerContinuous"/>
    </xf>
    <xf numFmtId="182" fontId="12" fillId="28" borderId="20" xfId="0" applyNumberFormat="1" applyFont="1" applyFill="1" applyBorder="1" applyAlignment="1">
      <alignment horizontal="centerContinuous"/>
    </xf>
    <xf numFmtId="182" fontId="15" fillId="28" borderId="13" xfId="0" applyNumberFormat="1" applyFont="1" applyFill="1" applyBorder="1" applyAlignment="1">
      <alignment horizontal="centerContinuous" vertical="center" wrapText="1"/>
    </xf>
    <xf numFmtId="182" fontId="15" fillId="28" borderId="20" xfId="0" applyNumberFormat="1" applyFont="1" applyFill="1" applyBorder="1" applyAlignment="1">
      <alignment horizontal="centerContinuous" wrapText="1"/>
    </xf>
    <xf numFmtId="182" fontId="15" fillId="28" borderId="13" xfId="0" applyNumberFormat="1" applyFont="1" applyFill="1" applyBorder="1" applyAlignment="1">
      <alignment horizontal="centerContinuous" vertical="center"/>
    </xf>
    <xf numFmtId="182" fontId="15" fillId="28" borderId="20" xfId="0" applyNumberFormat="1" applyFont="1" applyFill="1" applyBorder="1" applyAlignment="1">
      <alignment horizontal="centerContinuous"/>
    </xf>
    <xf numFmtId="182" fontId="16" fillId="28" borderId="13" xfId="0" applyNumberFormat="1" applyFont="1" applyFill="1" applyBorder="1" applyAlignment="1">
      <alignment horizontal="centerContinuous" vertical="center"/>
    </xf>
    <xf numFmtId="182" fontId="16" fillId="28" borderId="20" xfId="0" applyNumberFormat="1" applyFont="1" applyFill="1" applyBorder="1" applyAlignment="1">
      <alignment horizontal="centerContinuous"/>
    </xf>
    <xf numFmtId="182" fontId="15" fillId="28" borderId="13" xfId="0" applyNumberFormat="1" applyFont="1" applyFill="1" applyBorder="1" applyAlignment="1">
      <alignment horizontal="centerContinuous" wrapText="1"/>
    </xf>
    <xf numFmtId="182" fontId="8" fillId="28" borderId="18" xfId="0" applyNumberFormat="1" applyFont="1" applyFill="1" applyBorder="1" applyAlignment="1">
      <alignment horizontal="center"/>
    </xf>
    <xf numFmtId="182" fontId="8" fillId="28" borderId="36" xfId="0" applyNumberFormat="1" applyFont="1" applyFill="1" applyBorder="1" applyAlignment="1">
      <alignment horizontal="centerContinuous" vertical="center"/>
    </xf>
    <xf numFmtId="183" fontId="8" fillId="28" borderId="36" xfId="0" applyNumberFormat="1" applyFont="1" applyFill="1" applyBorder="1" applyAlignment="1">
      <alignment horizontal="center" vertical="center"/>
    </xf>
    <xf numFmtId="183" fontId="8" fillId="28" borderId="36" xfId="0" applyNumberFormat="1" applyFont="1" applyFill="1" applyBorder="1" applyAlignment="1">
      <alignment horizontal="center" vertical="center" wrapText="1"/>
    </xf>
    <xf numFmtId="183" fontId="16" fillId="28" borderId="36" xfId="0" applyNumberFormat="1" applyFont="1" applyFill="1" applyBorder="1" applyAlignment="1">
      <alignment horizontal="center" vertical="center" wrapText="1"/>
    </xf>
    <xf numFmtId="183" fontId="16" fillId="28" borderId="36" xfId="0" applyNumberFormat="1" applyFont="1" applyFill="1" applyBorder="1" applyAlignment="1">
      <alignment horizontal="center" wrapText="1"/>
    </xf>
    <xf numFmtId="183" fontId="8" fillId="28" borderId="36" xfId="0" applyNumberFormat="1" applyFont="1" applyFill="1" applyBorder="1" applyAlignment="1">
      <alignment horizontal="center" wrapText="1"/>
    </xf>
    <xf numFmtId="183" fontId="8" fillId="28" borderId="18" xfId="0" applyNumberFormat="1" applyFont="1" applyFill="1" applyBorder="1" applyAlignment="1">
      <alignment horizontal="center"/>
    </xf>
    <xf numFmtId="183" fontId="15" fillId="28" borderId="36" xfId="0" applyNumberFormat="1" applyFont="1" applyFill="1" applyBorder="1" applyAlignment="1">
      <alignment horizontal="center" vertical="center"/>
    </xf>
    <xf numFmtId="182" fontId="16" fillId="28" borderId="18" xfId="0" applyNumberFormat="1" applyFont="1" applyFill="1" applyBorder="1" applyAlignment="1">
      <alignment horizontal="center" wrapText="1"/>
    </xf>
    <xf numFmtId="179" fontId="8" fillId="0" borderId="44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 horizontal="right"/>
    </xf>
    <xf numFmtId="179" fontId="8" fillId="0" borderId="15" xfId="0" applyNumberFormat="1" applyFont="1" applyBorder="1" applyAlignment="1">
      <alignment horizontal="right"/>
    </xf>
    <xf numFmtId="183" fontId="15" fillId="28" borderId="36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46" xfId="0" applyNumberFormat="1" applyFont="1" applyBorder="1" applyAlignment="1">
      <alignment horizontal="center" vertical="center"/>
    </xf>
    <xf numFmtId="187" fontId="8" fillId="0" borderId="48" xfId="0" applyNumberFormat="1" applyFont="1" applyBorder="1" applyAlignment="1">
      <alignment horizontal="center" vertical="center"/>
    </xf>
    <xf numFmtId="188" fontId="8" fillId="0" borderId="46" xfId="0" applyNumberFormat="1" applyFont="1" applyBorder="1" applyAlignment="1" quotePrefix="1">
      <alignment horizontal="center" vertical="center"/>
    </xf>
    <xf numFmtId="188" fontId="8" fillId="0" borderId="48" xfId="0" applyNumberFormat="1" applyFont="1" applyBorder="1" applyAlignment="1" quotePrefix="1">
      <alignment horizontal="center" vertical="center"/>
    </xf>
    <xf numFmtId="6" fontId="4" fillId="0" borderId="52" xfId="58" applyFont="1" applyBorder="1" applyAlignment="1">
      <alignment horizontal="center" vertical="center" wrapText="1"/>
    </xf>
    <xf numFmtId="6" fontId="4" fillId="0" borderId="51" xfId="58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shrinkToFit="1"/>
    </xf>
    <xf numFmtId="0" fontId="0" fillId="0" borderId="53" xfId="0" applyFont="1" applyBorder="1" applyAlignment="1">
      <alignment shrinkToFit="1"/>
    </xf>
    <xf numFmtId="0" fontId="5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88" fontId="4" fillId="0" borderId="52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shrinkToFit="1"/>
    </xf>
    <xf numFmtId="0" fontId="0" fillId="0" borderId="26" xfId="0" applyFill="1" applyBorder="1" applyAlignment="1">
      <alignment horizontal="center" shrinkToFit="1"/>
    </xf>
    <xf numFmtId="182" fontId="60" fillId="0" borderId="0" xfId="0" applyNumberFormat="1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182" fontId="5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88" fontId="4" fillId="0" borderId="50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horizontal="center" vertical="center"/>
    </xf>
    <xf numFmtId="187" fontId="8" fillId="0" borderId="26" xfId="0" applyNumberFormat="1" applyFont="1" applyBorder="1" applyAlignment="1">
      <alignment horizontal="center" vertical="center"/>
    </xf>
    <xf numFmtId="188" fontId="8" fillId="0" borderId="56" xfId="0" applyNumberFormat="1" applyFont="1" applyBorder="1" applyAlignment="1" quotePrefix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87" fontId="8" fillId="0" borderId="46" xfId="0" applyNumberFormat="1" applyFont="1" applyFill="1" applyBorder="1" applyAlignment="1">
      <alignment horizontal="center" vertical="center"/>
    </xf>
    <xf numFmtId="187" fontId="8" fillId="0" borderId="48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8" fontId="8" fillId="0" borderId="46" xfId="0" applyNumberFormat="1" applyFont="1" applyFill="1" applyBorder="1" applyAlignment="1" quotePrefix="1">
      <alignment horizontal="center" vertical="center"/>
    </xf>
    <xf numFmtId="188" fontId="8" fillId="0" borderId="48" xfId="0" applyNumberFormat="1" applyFont="1" applyFill="1" applyBorder="1" applyAlignment="1" quotePrefix="1">
      <alignment horizontal="center" vertical="center"/>
    </xf>
    <xf numFmtId="187" fontId="4" fillId="0" borderId="50" xfId="0" applyNumberFormat="1" applyFont="1" applyFill="1" applyBorder="1" applyAlignment="1">
      <alignment horizontal="center" vertical="center" wrapText="1"/>
    </xf>
    <xf numFmtId="187" fontId="4" fillId="0" borderId="51" xfId="0" applyNumberFormat="1" applyFont="1" applyFill="1" applyBorder="1" applyAlignment="1">
      <alignment horizontal="center" vertical="center" wrapText="1"/>
    </xf>
    <xf numFmtId="6" fontId="4" fillId="0" borderId="52" xfId="58" applyFont="1" applyFill="1" applyBorder="1" applyAlignment="1">
      <alignment horizontal="center" vertical="center" wrapText="1"/>
    </xf>
    <xf numFmtId="6" fontId="4" fillId="0" borderId="51" xfId="58" applyFont="1" applyFill="1" applyBorder="1" applyAlignment="1">
      <alignment horizontal="center" vertical="center" wrapText="1"/>
    </xf>
    <xf numFmtId="182" fontId="8" fillId="28" borderId="15" xfId="0" applyNumberFormat="1" applyFont="1" applyFill="1" applyBorder="1" applyAlignment="1">
      <alignment horizontal="center"/>
    </xf>
    <xf numFmtId="182" fontId="8" fillId="28" borderId="27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 shrinkToFit="1"/>
    </xf>
    <xf numFmtId="0" fontId="0" fillId="0" borderId="53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9.59765625" style="3" customWidth="1"/>
    <col min="4" max="4" width="10.09765625" style="3" customWidth="1"/>
    <col min="5" max="6" width="8.59765625" style="3" customWidth="1"/>
    <col min="7" max="7" width="8.3984375" style="4" customWidth="1"/>
    <col min="8" max="8" width="9.59765625" style="5" customWidth="1"/>
    <col min="9" max="9" width="8.8984375" style="1" customWidth="1"/>
    <col min="10" max="10" width="8.59765625" style="1" customWidth="1"/>
    <col min="11" max="11" width="1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40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226">
        <v>1</v>
      </c>
      <c r="B5" s="229" t="s">
        <v>59</v>
      </c>
      <c r="C5" s="296" t="s">
        <v>64</v>
      </c>
      <c r="D5" s="297"/>
      <c r="E5" s="296" t="s">
        <v>64</v>
      </c>
      <c r="F5" s="297"/>
      <c r="G5" s="296" t="s">
        <v>64</v>
      </c>
      <c r="H5" s="297"/>
      <c r="I5" s="296" t="s">
        <v>64</v>
      </c>
      <c r="J5" s="297"/>
      <c r="K5" s="296" t="s">
        <v>64</v>
      </c>
    </row>
    <row r="6" spans="1:11" s="10" customFormat="1" ht="19.5" customHeight="1">
      <c r="A6" s="9">
        <v>2</v>
      </c>
      <c r="B6" s="230" t="s">
        <v>60</v>
      </c>
      <c r="C6" s="231"/>
      <c r="D6" s="232"/>
      <c r="E6" s="233"/>
      <c r="F6" s="234"/>
      <c r="G6" s="235"/>
      <c r="H6" s="236"/>
      <c r="I6" s="237"/>
      <c r="J6" s="238"/>
      <c r="K6" s="239"/>
    </row>
    <row r="7" spans="1:11" s="10" customFormat="1" ht="19.5" customHeight="1">
      <c r="A7" s="9">
        <v>3</v>
      </c>
      <c r="B7" s="230" t="s">
        <v>61</v>
      </c>
      <c r="C7" s="231"/>
      <c r="D7" s="232"/>
      <c r="E7" s="240"/>
      <c r="F7" s="234"/>
      <c r="G7" s="241"/>
      <c r="H7" s="242"/>
      <c r="I7" s="237"/>
      <c r="J7" s="238"/>
      <c r="K7" s="239"/>
    </row>
    <row r="8" spans="1:11" s="10" customFormat="1" ht="19.5" customHeight="1">
      <c r="A8" s="9">
        <v>4</v>
      </c>
      <c r="B8" s="11" t="s">
        <v>19</v>
      </c>
      <c r="C8" s="90">
        <v>1117.5</v>
      </c>
      <c r="D8" s="91">
        <v>1052.5</v>
      </c>
      <c r="E8" s="102">
        <v>14250</v>
      </c>
      <c r="F8" s="101">
        <v>13650</v>
      </c>
      <c r="G8" s="112">
        <v>5.1626</v>
      </c>
      <c r="H8" s="113">
        <v>5.162</v>
      </c>
      <c r="I8" s="127">
        <v>84.7</v>
      </c>
      <c r="J8" s="126">
        <v>84.5</v>
      </c>
      <c r="K8" s="136">
        <v>710.95</v>
      </c>
    </row>
    <row r="9" spans="1:11" s="10" customFormat="1" ht="19.5" customHeight="1">
      <c r="A9" s="9">
        <v>5</v>
      </c>
      <c r="B9" s="45" t="s">
        <v>62</v>
      </c>
      <c r="C9" s="92">
        <v>1117.3</v>
      </c>
      <c r="D9" s="93">
        <v>1052.3</v>
      </c>
      <c r="E9" s="103">
        <v>14225</v>
      </c>
      <c r="F9" s="104">
        <v>13625</v>
      </c>
      <c r="G9" s="115">
        <v>5.3269</v>
      </c>
      <c r="H9" s="116">
        <v>5.3263</v>
      </c>
      <c r="I9" s="127">
        <v>84.81</v>
      </c>
      <c r="J9" s="126">
        <v>84.61</v>
      </c>
      <c r="K9" s="136">
        <v>702.93</v>
      </c>
    </row>
    <row r="10" spans="1:11" s="10" customFormat="1" ht="19.5" customHeight="1">
      <c r="A10" s="9">
        <v>6</v>
      </c>
      <c r="B10" s="45" t="s">
        <v>63</v>
      </c>
      <c r="C10" s="92">
        <v>1117.5</v>
      </c>
      <c r="D10" s="93">
        <v>1052.5</v>
      </c>
      <c r="E10" s="103">
        <v>14225</v>
      </c>
      <c r="F10" s="104">
        <v>13625</v>
      </c>
      <c r="G10" s="117">
        <v>5.3182</v>
      </c>
      <c r="H10" s="118">
        <v>5.3176</v>
      </c>
      <c r="I10" s="125">
        <v>84.91</v>
      </c>
      <c r="J10" s="126">
        <v>84.71</v>
      </c>
      <c r="K10" s="135">
        <v>702.29</v>
      </c>
    </row>
    <row r="11" spans="1:11" s="10" customFormat="1" ht="19.5" customHeight="1">
      <c r="A11" s="9">
        <v>7</v>
      </c>
      <c r="B11" s="45" t="s">
        <v>55</v>
      </c>
      <c r="C11" s="92">
        <v>1118.3</v>
      </c>
      <c r="D11" s="93">
        <v>1053.3</v>
      </c>
      <c r="E11" s="100">
        <v>14220</v>
      </c>
      <c r="F11" s="101">
        <v>13620</v>
      </c>
      <c r="G11" s="114">
        <v>5.3433</v>
      </c>
      <c r="H11" s="113">
        <v>5.3427</v>
      </c>
      <c r="I11" s="127">
        <v>85</v>
      </c>
      <c r="J11" s="126">
        <v>84.8</v>
      </c>
      <c r="K11" s="135">
        <v>696.18</v>
      </c>
    </row>
    <row r="12" spans="1:11" s="10" customFormat="1" ht="19.5" customHeight="1">
      <c r="A12" s="9">
        <v>8</v>
      </c>
      <c r="B12" s="11" t="s">
        <v>59</v>
      </c>
      <c r="C12" s="92">
        <v>1125.2</v>
      </c>
      <c r="D12" s="93">
        <v>1059.8</v>
      </c>
      <c r="E12" s="103">
        <v>14265</v>
      </c>
      <c r="F12" s="104">
        <v>13665</v>
      </c>
      <c r="G12" s="114">
        <v>5.3683</v>
      </c>
      <c r="H12" s="113">
        <v>5.3677</v>
      </c>
      <c r="I12" s="127">
        <v>85.12</v>
      </c>
      <c r="J12" s="126">
        <v>84.92</v>
      </c>
      <c r="K12" s="135">
        <v>709.99</v>
      </c>
    </row>
    <row r="13" spans="1:11" s="10" customFormat="1" ht="19.5" customHeight="1">
      <c r="A13" s="9">
        <v>9</v>
      </c>
      <c r="B13" s="230" t="s">
        <v>60</v>
      </c>
      <c r="C13" s="243"/>
      <c r="D13" s="244"/>
      <c r="E13" s="245"/>
      <c r="F13" s="246"/>
      <c r="G13" s="247"/>
      <c r="H13" s="248"/>
      <c r="I13" s="249"/>
      <c r="J13" s="238"/>
      <c r="K13" s="250"/>
    </row>
    <row r="14" spans="1:11" s="10" customFormat="1" ht="19.5" customHeight="1">
      <c r="A14" s="9">
        <v>10</v>
      </c>
      <c r="B14" s="230" t="s">
        <v>61</v>
      </c>
      <c r="C14" s="243"/>
      <c r="D14" s="244"/>
      <c r="E14" s="245"/>
      <c r="F14" s="246"/>
      <c r="G14" s="251"/>
      <c r="H14" s="252"/>
      <c r="I14" s="237"/>
      <c r="J14" s="238"/>
      <c r="K14" s="239"/>
    </row>
    <row r="15" spans="1:11" s="10" customFormat="1" ht="19.5" customHeight="1">
      <c r="A15" s="9">
        <v>11</v>
      </c>
      <c r="B15" s="11" t="s">
        <v>19</v>
      </c>
      <c r="C15" s="92">
        <v>1126.8</v>
      </c>
      <c r="D15" s="93">
        <v>1061.2</v>
      </c>
      <c r="E15" s="103">
        <v>14400</v>
      </c>
      <c r="F15" s="104">
        <v>13800</v>
      </c>
      <c r="G15" s="115">
        <v>5.4966</v>
      </c>
      <c r="H15" s="116">
        <v>5.496</v>
      </c>
      <c r="I15" s="127">
        <v>85.37</v>
      </c>
      <c r="J15" s="126">
        <v>85.17</v>
      </c>
      <c r="K15" s="136">
        <v>713.28</v>
      </c>
    </row>
    <row r="16" spans="1:11" s="10" customFormat="1" ht="19.5" customHeight="1">
      <c r="A16" s="9">
        <v>12</v>
      </c>
      <c r="B16" s="45" t="s">
        <v>62</v>
      </c>
      <c r="C16" s="92">
        <v>1130.5</v>
      </c>
      <c r="D16" s="93">
        <v>1064.7</v>
      </c>
      <c r="E16" s="103">
        <v>14490</v>
      </c>
      <c r="F16" s="104">
        <v>13890</v>
      </c>
      <c r="G16" s="115">
        <v>5.4637</v>
      </c>
      <c r="H16" s="116">
        <v>5.4631</v>
      </c>
      <c r="I16" s="127">
        <v>85.47</v>
      </c>
      <c r="J16" s="126">
        <v>85.27</v>
      </c>
      <c r="K16" s="136">
        <v>718.89</v>
      </c>
    </row>
    <row r="17" spans="1:11" s="10" customFormat="1" ht="19.5" customHeight="1">
      <c r="A17" s="9">
        <v>13</v>
      </c>
      <c r="B17" s="45" t="s">
        <v>63</v>
      </c>
      <c r="C17" s="92">
        <v>1126.3</v>
      </c>
      <c r="D17" s="93">
        <v>1060.7</v>
      </c>
      <c r="E17" s="103">
        <v>14440</v>
      </c>
      <c r="F17" s="104">
        <v>13840</v>
      </c>
      <c r="G17" s="117">
        <v>5.307</v>
      </c>
      <c r="H17" s="118">
        <v>5.3064</v>
      </c>
      <c r="I17" s="125">
        <v>85.55</v>
      </c>
      <c r="J17" s="126">
        <v>85.35</v>
      </c>
      <c r="K17" s="135">
        <v>725.24</v>
      </c>
    </row>
    <row r="18" spans="1:11" s="10" customFormat="1" ht="19.5" customHeight="1">
      <c r="A18" s="9">
        <v>14</v>
      </c>
      <c r="B18" s="45" t="s">
        <v>55</v>
      </c>
      <c r="C18" s="92">
        <v>1130.9</v>
      </c>
      <c r="D18" s="93">
        <v>1065.1</v>
      </c>
      <c r="E18" s="103">
        <v>14390</v>
      </c>
      <c r="F18" s="104">
        <v>13790</v>
      </c>
      <c r="G18" s="115">
        <v>5.2617</v>
      </c>
      <c r="H18" s="116">
        <v>5.2611</v>
      </c>
      <c r="I18" s="127">
        <v>85.64</v>
      </c>
      <c r="J18" s="126">
        <v>85.44</v>
      </c>
      <c r="K18" s="136">
        <v>739.72</v>
      </c>
    </row>
    <row r="19" spans="1:11" s="10" customFormat="1" ht="19.5" customHeight="1">
      <c r="A19" s="9">
        <v>15</v>
      </c>
      <c r="B19" s="11" t="s">
        <v>59</v>
      </c>
      <c r="C19" s="92">
        <v>1128.8</v>
      </c>
      <c r="D19" s="93">
        <v>1063.2</v>
      </c>
      <c r="E19" s="103">
        <v>14375</v>
      </c>
      <c r="F19" s="104">
        <v>13775</v>
      </c>
      <c r="G19" s="114">
        <v>5.2714</v>
      </c>
      <c r="H19" s="113">
        <v>5.2708</v>
      </c>
      <c r="I19" s="127">
        <v>85.74</v>
      </c>
      <c r="J19" s="126">
        <v>85.54</v>
      </c>
      <c r="K19" s="135">
        <v>735.35</v>
      </c>
    </row>
    <row r="20" spans="1:11" s="10" customFormat="1" ht="19.5" customHeight="1">
      <c r="A20" s="9">
        <v>16</v>
      </c>
      <c r="B20" s="230" t="s">
        <v>60</v>
      </c>
      <c r="C20" s="243"/>
      <c r="D20" s="244"/>
      <c r="E20" s="245"/>
      <c r="F20" s="246"/>
      <c r="G20" s="247"/>
      <c r="H20" s="248"/>
      <c r="I20" s="249"/>
      <c r="J20" s="238"/>
      <c r="K20" s="250"/>
    </row>
    <row r="21" spans="1:11" s="10" customFormat="1" ht="19.5" customHeight="1">
      <c r="A21" s="9">
        <v>17</v>
      </c>
      <c r="B21" s="230" t="s">
        <v>61</v>
      </c>
      <c r="C21" s="243"/>
      <c r="D21" s="244"/>
      <c r="E21" s="245"/>
      <c r="F21" s="246"/>
      <c r="G21" s="251"/>
      <c r="H21" s="252"/>
      <c r="I21" s="237"/>
      <c r="J21" s="238"/>
      <c r="K21" s="239"/>
    </row>
    <row r="22" spans="1:11" s="10" customFormat="1" ht="19.5" customHeight="1">
      <c r="A22" s="9">
        <v>18</v>
      </c>
      <c r="B22" s="11" t="s">
        <v>19</v>
      </c>
      <c r="C22" s="92">
        <v>1137.9</v>
      </c>
      <c r="D22" s="93">
        <v>1071.7</v>
      </c>
      <c r="E22" s="103">
        <v>14380</v>
      </c>
      <c r="F22" s="104">
        <v>13780</v>
      </c>
      <c r="G22" s="115">
        <v>5.2788</v>
      </c>
      <c r="H22" s="116">
        <v>5.2782</v>
      </c>
      <c r="I22" s="127">
        <v>86.08</v>
      </c>
      <c r="J22" s="126">
        <v>85.88</v>
      </c>
      <c r="K22" s="136">
        <v>735.06</v>
      </c>
    </row>
    <row r="23" spans="1:11" s="10" customFormat="1" ht="19.5" customHeight="1">
      <c r="A23" s="9">
        <v>19</v>
      </c>
      <c r="B23" s="45" t="s">
        <v>62</v>
      </c>
      <c r="C23" s="92">
        <v>1135.5</v>
      </c>
      <c r="D23" s="93">
        <v>1069.5</v>
      </c>
      <c r="E23" s="103">
        <v>14385</v>
      </c>
      <c r="F23" s="104">
        <v>13785</v>
      </c>
      <c r="G23" s="115">
        <v>5.2945</v>
      </c>
      <c r="H23" s="116">
        <v>5.2939</v>
      </c>
      <c r="I23" s="127">
        <v>86.21</v>
      </c>
      <c r="J23" s="126">
        <v>86.01</v>
      </c>
      <c r="K23" s="136">
        <v>736.11</v>
      </c>
    </row>
    <row r="24" spans="1:11" s="10" customFormat="1" ht="19.5" customHeight="1">
      <c r="A24" s="9">
        <v>20</v>
      </c>
      <c r="B24" s="45" t="s">
        <v>63</v>
      </c>
      <c r="C24" s="92">
        <v>1132.4</v>
      </c>
      <c r="D24" s="93">
        <v>1066.6</v>
      </c>
      <c r="E24" s="103">
        <v>14350</v>
      </c>
      <c r="F24" s="104">
        <v>13750</v>
      </c>
      <c r="G24" s="117">
        <v>5.3033</v>
      </c>
      <c r="H24" s="118">
        <v>5.3027</v>
      </c>
      <c r="I24" s="125">
        <v>86.35</v>
      </c>
      <c r="J24" s="126">
        <v>86.15</v>
      </c>
      <c r="K24" s="135">
        <v>733.73</v>
      </c>
    </row>
    <row r="25" spans="1:11" s="10" customFormat="1" ht="19.5" customHeight="1">
      <c r="A25" s="9">
        <v>21</v>
      </c>
      <c r="B25" s="45" t="s">
        <v>55</v>
      </c>
      <c r="C25" s="92">
        <v>1130.4</v>
      </c>
      <c r="D25" s="93">
        <v>1064.6</v>
      </c>
      <c r="E25" s="100">
        <v>14325</v>
      </c>
      <c r="F25" s="101">
        <v>13725</v>
      </c>
      <c r="G25" s="114">
        <v>5.3166</v>
      </c>
      <c r="H25" s="113">
        <v>5.316</v>
      </c>
      <c r="I25" s="127">
        <v>86.43</v>
      </c>
      <c r="J25" s="126">
        <v>86.23</v>
      </c>
      <c r="K25" s="135">
        <v>730.38</v>
      </c>
    </row>
    <row r="26" spans="1:11" s="10" customFormat="1" ht="19.5" customHeight="1">
      <c r="A26" s="9">
        <v>22</v>
      </c>
      <c r="B26" s="11" t="s">
        <v>59</v>
      </c>
      <c r="C26" s="92">
        <v>1133</v>
      </c>
      <c r="D26" s="93">
        <v>1067</v>
      </c>
      <c r="E26" s="103">
        <v>14340</v>
      </c>
      <c r="F26" s="104">
        <v>13740</v>
      </c>
      <c r="G26" s="114">
        <v>5.4301</v>
      </c>
      <c r="H26" s="113">
        <v>5.4295</v>
      </c>
      <c r="I26" s="125">
        <v>86.57</v>
      </c>
      <c r="J26" s="126">
        <v>86.37</v>
      </c>
      <c r="K26" s="135">
        <v>715.56</v>
      </c>
    </row>
    <row r="27" spans="1:11" s="10" customFormat="1" ht="19.5" customHeight="1">
      <c r="A27" s="9">
        <v>23</v>
      </c>
      <c r="B27" s="230" t="s">
        <v>60</v>
      </c>
      <c r="C27" s="243"/>
      <c r="D27" s="244"/>
      <c r="E27" s="253"/>
      <c r="F27" s="246"/>
      <c r="G27" s="247"/>
      <c r="H27" s="248"/>
      <c r="I27" s="237"/>
      <c r="J27" s="238"/>
      <c r="K27" s="250"/>
    </row>
    <row r="28" spans="1:11" s="10" customFormat="1" ht="19.5" customHeight="1">
      <c r="A28" s="9">
        <v>24</v>
      </c>
      <c r="B28" s="230" t="s">
        <v>61</v>
      </c>
      <c r="C28" s="243"/>
      <c r="D28" s="244"/>
      <c r="E28" s="253"/>
      <c r="F28" s="246"/>
      <c r="G28" s="251"/>
      <c r="H28" s="252"/>
      <c r="I28" s="237"/>
      <c r="J28" s="238"/>
      <c r="K28" s="239"/>
    </row>
    <row r="29" spans="1:11" s="10" customFormat="1" ht="19.5" customHeight="1">
      <c r="A29" s="9">
        <v>25</v>
      </c>
      <c r="B29" s="11" t="s">
        <v>19</v>
      </c>
      <c r="C29" s="92">
        <v>1137.2</v>
      </c>
      <c r="D29" s="93">
        <v>1071</v>
      </c>
      <c r="E29" s="103">
        <v>14375</v>
      </c>
      <c r="F29" s="104">
        <v>13775</v>
      </c>
      <c r="G29" s="117">
        <v>5.5089</v>
      </c>
      <c r="H29" s="118">
        <v>5.5074</v>
      </c>
      <c r="I29" s="127">
        <v>86.9</v>
      </c>
      <c r="J29" s="126">
        <v>86.7</v>
      </c>
      <c r="K29" s="136">
        <v>724.26</v>
      </c>
    </row>
    <row r="30" spans="1:11" s="10" customFormat="1" ht="19.5" customHeight="1">
      <c r="A30" s="9">
        <v>26</v>
      </c>
      <c r="B30" s="45" t="s">
        <v>62</v>
      </c>
      <c r="C30" s="92">
        <v>1134.8</v>
      </c>
      <c r="D30" s="93">
        <v>1068.8</v>
      </c>
      <c r="E30" s="103">
        <v>14360</v>
      </c>
      <c r="F30" s="104">
        <v>13760</v>
      </c>
      <c r="G30" s="115">
        <v>5.3865</v>
      </c>
      <c r="H30" s="116">
        <v>5.3859</v>
      </c>
      <c r="I30" s="127">
        <v>87.02</v>
      </c>
      <c r="J30" s="126">
        <v>86.82</v>
      </c>
      <c r="K30" s="136">
        <v>731.92</v>
      </c>
    </row>
    <row r="31" spans="1:11" s="10" customFormat="1" ht="19.5" customHeight="1">
      <c r="A31" s="9">
        <v>27</v>
      </c>
      <c r="B31" s="45" t="s">
        <v>63</v>
      </c>
      <c r="C31" s="92">
        <v>1135</v>
      </c>
      <c r="D31" s="93">
        <v>1069</v>
      </c>
      <c r="E31" s="103">
        <v>14375</v>
      </c>
      <c r="F31" s="104">
        <v>13775</v>
      </c>
      <c r="G31" s="114">
        <v>5.3824</v>
      </c>
      <c r="H31" s="113">
        <v>5.3818</v>
      </c>
      <c r="I31" s="125">
        <v>87.11</v>
      </c>
      <c r="J31" s="126">
        <v>86.91</v>
      </c>
      <c r="K31" s="135">
        <v>731</v>
      </c>
    </row>
    <row r="32" spans="1:11" s="10" customFormat="1" ht="19.5" customHeight="1">
      <c r="A32" s="9">
        <v>28</v>
      </c>
      <c r="B32" s="45" t="s">
        <v>55</v>
      </c>
      <c r="C32" s="92">
        <v>1142.7</v>
      </c>
      <c r="D32" s="93">
        <v>1076.3</v>
      </c>
      <c r="E32" s="140">
        <v>14420</v>
      </c>
      <c r="F32" s="104">
        <v>13820</v>
      </c>
      <c r="G32" s="114">
        <v>5.4282</v>
      </c>
      <c r="H32" s="113">
        <v>5.4276</v>
      </c>
      <c r="I32" s="127">
        <v>87.2</v>
      </c>
      <c r="J32" s="126">
        <v>87</v>
      </c>
      <c r="K32" s="136">
        <v>736.88</v>
      </c>
    </row>
    <row r="33" spans="1:11" s="10" customFormat="1" ht="19.5" customHeight="1">
      <c r="A33" s="9">
        <v>29</v>
      </c>
      <c r="B33" s="11" t="s">
        <v>59</v>
      </c>
      <c r="C33" s="92">
        <v>1146.9</v>
      </c>
      <c r="D33" s="93">
        <v>1080.1</v>
      </c>
      <c r="E33" s="103">
        <v>14380</v>
      </c>
      <c r="F33" s="104">
        <v>13780</v>
      </c>
      <c r="G33" s="114">
        <v>5.4759</v>
      </c>
      <c r="H33" s="113">
        <v>5.4753</v>
      </c>
      <c r="I33" s="127">
        <v>87.33</v>
      </c>
      <c r="J33" s="126">
        <v>87.13</v>
      </c>
      <c r="K33" s="136">
        <v>741.4</v>
      </c>
    </row>
    <row r="34" spans="1:11" s="10" customFormat="1" ht="19.5" customHeight="1">
      <c r="A34" s="9">
        <v>30</v>
      </c>
      <c r="B34" s="230" t="s">
        <v>60</v>
      </c>
      <c r="C34" s="243"/>
      <c r="D34" s="244"/>
      <c r="E34" s="245"/>
      <c r="F34" s="246"/>
      <c r="G34" s="241"/>
      <c r="H34" s="236"/>
      <c r="I34" s="249"/>
      <c r="J34" s="238"/>
      <c r="K34" s="250"/>
    </row>
    <row r="35" spans="1:11" s="10" customFormat="1" ht="19.5" customHeight="1" thickBot="1">
      <c r="A35" s="9">
        <v>31</v>
      </c>
      <c r="B35" s="230" t="s">
        <v>61</v>
      </c>
      <c r="C35" s="243"/>
      <c r="D35" s="244"/>
      <c r="E35" s="245"/>
      <c r="F35" s="246"/>
      <c r="G35" s="241"/>
      <c r="H35" s="236"/>
      <c r="I35" s="254"/>
      <c r="J35" s="255"/>
      <c r="K35" s="250"/>
    </row>
    <row r="36" spans="1:11" ht="19.5" customHeight="1">
      <c r="A36" s="330" t="s">
        <v>5</v>
      </c>
      <c r="B36" s="331"/>
      <c r="C36" s="94">
        <f>MAX(C5:C35)</f>
        <v>1146.9</v>
      </c>
      <c r="D36" s="95">
        <f aca="true" t="shared" si="0" ref="D36:K36">MAX(D5:D35)</f>
        <v>1080.1</v>
      </c>
      <c r="E36" s="106">
        <f t="shared" si="0"/>
        <v>14490</v>
      </c>
      <c r="F36" s="107">
        <f t="shared" si="0"/>
        <v>13890</v>
      </c>
      <c r="G36" s="119">
        <f t="shared" si="0"/>
        <v>5.5089</v>
      </c>
      <c r="H36" s="120">
        <f t="shared" si="0"/>
        <v>5.5074</v>
      </c>
      <c r="I36" s="129">
        <f t="shared" si="0"/>
        <v>87.33</v>
      </c>
      <c r="J36" s="130">
        <f t="shared" si="0"/>
        <v>87.13</v>
      </c>
      <c r="K36" s="137">
        <f t="shared" si="0"/>
        <v>741.4</v>
      </c>
    </row>
    <row r="37" spans="1:11" ht="19.5" customHeight="1">
      <c r="A37" s="332" t="s">
        <v>6</v>
      </c>
      <c r="B37" s="333"/>
      <c r="C37" s="96">
        <f>MIN(C5:C35)</f>
        <v>1117.3</v>
      </c>
      <c r="D37" s="97">
        <f aca="true" t="shared" si="1" ref="D37:K37">MIN(D5:D35)</f>
        <v>1052.3</v>
      </c>
      <c r="E37" s="108">
        <f t="shared" si="1"/>
        <v>14220</v>
      </c>
      <c r="F37" s="109">
        <f t="shared" si="1"/>
        <v>13620</v>
      </c>
      <c r="G37" s="121">
        <f t="shared" si="1"/>
        <v>5.1626</v>
      </c>
      <c r="H37" s="122">
        <f t="shared" si="1"/>
        <v>5.162</v>
      </c>
      <c r="I37" s="131">
        <f t="shared" si="1"/>
        <v>84.7</v>
      </c>
      <c r="J37" s="132">
        <f t="shared" si="1"/>
        <v>84.5</v>
      </c>
      <c r="K37" s="138">
        <f t="shared" si="1"/>
        <v>696.18</v>
      </c>
    </row>
    <row r="38" spans="1:11" ht="19.5" customHeight="1" thickBot="1">
      <c r="A38" s="328" t="s">
        <v>7</v>
      </c>
      <c r="B38" s="329"/>
      <c r="C38" s="98">
        <f>AVERAGE(C5:C35)</f>
        <v>1130.245</v>
      </c>
      <c r="D38" s="99">
        <f aca="true" t="shared" si="2" ref="D38:J38">AVERAGE(D5:D35)</f>
        <v>1064.4950000000001</v>
      </c>
      <c r="E38" s="110">
        <f t="shared" si="2"/>
        <v>14348.5</v>
      </c>
      <c r="F38" s="111">
        <f t="shared" si="2"/>
        <v>13748.5</v>
      </c>
      <c r="G38" s="123">
        <f t="shared" si="2"/>
        <v>5.3562449999999995</v>
      </c>
      <c r="H38" s="124">
        <f t="shared" si="2"/>
        <v>5.355600000000001</v>
      </c>
      <c r="I38" s="133">
        <f>AVERAGE(I5:I35)</f>
        <v>85.97549999999998</v>
      </c>
      <c r="J38" s="134">
        <f t="shared" si="2"/>
        <v>85.7755</v>
      </c>
      <c r="K38" s="139">
        <f>AVERAGE(K5:K35)</f>
        <v>723.5559999999999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</mergeCells>
  <printOptions/>
  <pageMargins left="0.7086614173228347" right="0.15748031496062992" top="0.3937007874015748" bottom="0.1968503937007874" header="0.35433070866141736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5" sqref="C5:D5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6" width="9.8984375" style="3" customWidth="1"/>
    <col min="7" max="7" width="9.8984375" style="4" customWidth="1"/>
    <col min="8" max="8" width="9.8984375" style="5" customWidth="1"/>
    <col min="9" max="10" width="9.8984375" style="1" customWidth="1"/>
    <col min="11" max="11" width="15.398437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39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68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11" t="s">
        <v>59</v>
      </c>
      <c r="C5" s="153">
        <v>1218.4</v>
      </c>
      <c r="D5" s="93">
        <v>1147.6</v>
      </c>
      <c r="E5" s="103">
        <v>14610</v>
      </c>
      <c r="F5" s="104">
        <v>14010</v>
      </c>
      <c r="G5" s="117">
        <v>5.3911</v>
      </c>
      <c r="H5" s="152">
        <v>5.3905</v>
      </c>
      <c r="I5" s="114">
        <v>98.79</v>
      </c>
      <c r="J5" s="148">
        <v>98.59</v>
      </c>
      <c r="K5" s="178">
        <v>811.9</v>
      </c>
    </row>
    <row r="6" spans="1:11" s="10" customFormat="1" ht="19.5" customHeight="1">
      <c r="A6" s="9">
        <v>2</v>
      </c>
      <c r="B6" s="230" t="s">
        <v>60</v>
      </c>
      <c r="C6" s="267"/>
      <c r="D6" s="244"/>
      <c r="E6" s="245"/>
      <c r="F6" s="246"/>
      <c r="G6" s="268"/>
      <c r="H6" s="269"/>
      <c r="I6" s="270"/>
      <c r="J6" s="271"/>
      <c r="K6" s="266"/>
    </row>
    <row r="7" spans="1:11" s="10" customFormat="1" ht="19.5" customHeight="1">
      <c r="A7" s="9">
        <v>3</v>
      </c>
      <c r="B7" s="230" t="s">
        <v>61</v>
      </c>
      <c r="C7" s="281" t="s">
        <v>71</v>
      </c>
      <c r="D7" s="261"/>
      <c r="E7" s="245"/>
      <c r="F7" s="246"/>
      <c r="G7" s="251"/>
      <c r="H7" s="264"/>
      <c r="I7" s="270"/>
      <c r="J7" s="271"/>
      <c r="K7" s="266"/>
    </row>
    <row r="8" spans="1:11" s="10" customFormat="1" ht="19.5" customHeight="1">
      <c r="A8" s="9">
        <v>4</v>
      </c>
      <c r="B8" s="11" t="s">
        <v>19</v>
      </c>
      <c r="C8" s="374" t="s">
        <v>123</v>
      </c>
      <c r="D8" s="375"/>
      <c r="E8" s="103">
        <v>14590</v>
      </c>
      <c r="F8" s="104">
        <v>13990</v>
      </c>
      <c r="G8" s="161">
        <v>5.4204</v>
      </c>
      <c r="H8" s="162">
        <v>5.4198</v>
      </c>
      <c r="I8" s="163">
        <v>98.86</v>
      </c>
      <c r="J8" s="164">
        <v>98.66</v>
      </c>
      <c r="K8" s="151">
        <v>803.9</v>
      </c>
    </row>
    <row r="9" spans="1:11" s="10" customFormat="1" ht="18" customHeight="1">
      <c r="A9" s="9">
        <v>5</v>
      </c>
      <c r="B9" s="45" t="s">
        <v>62</v>
      </c>
      <c r="C9" s="153">
        <v>1220.5</v>
      </c>
      <c r="D9" s="93">
        <v>1149.5</v>
      </c>
      <c r="E9" s="103">
        <v>14565</v>
      </c>
      <c r="F9" s="104">
        <v>13965</v>
      </c>
      <c r="G9" s="161">
        <v>5.4611</v>
      </c>
      <c r="H9" s="162">
        <v>5.4605</v>
      </c>
      <c r="I9" s="163">
        <v>98.89</v>
      </c>
      <c r="J9" s="164">
        <v>98.69</v>
      </c>
      <c r="K9" s="151">
        <v>805.89</v>
      </c>
    </row>
    <row r="10" spans="1:11" s="10" customFormat="1" ht="18" customHeight="1">
      <c r="A10" s="9">
        <v>6</v>
      </c>
      <c r="B10" s="45" t="s">
        <v>63</v>
      </c>
      <c r="C10" s="153">
        <v>1221.5</v>
      </c>
      <c r="D10" s="93">
        <v>1150.5</v>
      </c>
      <c r="E10" s="103">
        <v>14540</v>
      </c>
      <c r="F10" s="104">
        <v>13940</v>
      </c>
      <c r="G10" s="161">
        <v>5.5097</v>
      </c>
      <c r="H10" s="162">
        <v>5.5091</v>
      </c>
      <c r="I10" s="163">
        <v>98.92</v>
      </c>
      <c r="J10" s="164">
        <v>98.72</v>
      </c>
      <c r="K10" s="178">
        <v>810.63</v>
      </c>
    </row>
    <row r="11" spans="1:11" s="10" customFormat="1" ht="19.5" customHeight="1">
      <c r="A11" s="9">
        <v>7</v>
      </c>
      <c r="B11" s="45" t="s">
        <v>55</v>
      </c>
      <c r="C11" s="153">
        <v>1225.7</v>
      </c>
      <c r="D11" s="93">
        <v>1154.3</v>
      </c>
      <c r="E11" s="103">
        <v>14550</v>
      </c>
      <c r="F11" s="104">
        <v>13950</v>
      </c>
      <c r="G11" s="161">
        <v>5.514</v>
      </c>
      <c r="H11" s="162">
        <v>5.5134</v>
      </c>
      <c r="I11" s="163">
        <v>98.94</v>
      </c>
      <c r="J11" s="164">
        <v>98.74</v>
      </c>
      <c r="K11" s="178">
        <v>816.28</v>
      </c>
    </row>
    <row r="12" spans="1:11" s="10" customFormat="1" ht="19.5" customHeight="1">
      <c r="A12" s="9">
        <v>8</v>
      </c>
      <c r="B12" s="11" t="s">
        <v>59</v>
      </c>
      <c r="C12" s="153">
        <v>1225.7</v>
      </c>
      <c r="D12" s="93">
        <v>1154.3</v>
      </c>
      <c r="E12" s="103">
        <v>14495</v>
      </c>
      <c r="F12" s="104">
        <v>13895</v>
      </c>
      <c r="G12" s="161">
        <v>5.5084</v>
      </c>
      <c r="H12" s="162">
        <v>5.5078</v>
      </c>
      <c r="I12" s="296" t="s">
        <v>103</v>
      </c>
      <c r="J12" s="297"/>
      <c r="K12" s="151">
        <v>813.62</v>
      </c>
    </row>
    <row r="13" spans="1:11" s="10" customFormat="1" ht="19.5" customHeight="1">
      <c r="A13" s="9">
        <v>9</v>
      </c>
      <c r="B13" s="230" t="s">
        <v>60</v>
      </c>
      <c r="C13" s="281" t="s">
        <v>72</v>
      </c>
      <c r="D13" s="261"/>
      <c r="E13" s="245"/>
      <c r="F13" s="246"/>
      <c r="G13" s="268"/>
      <c r="H13" s="269"/>
      <c r="I13" s="241"/>
      <c r="J13" s="258"/>
      <c r="K13" s="266"/>
    </row>
    <row r="14" spans="1:11" s="10" customFormat="1" ht="19.5" customHeight="1">
      <c r="A14" s="9">
        <v>10</v>
      </c>
      <c r="B14" s="230" t="s">
        <v>61</v>
      </c>
      <c r="C14" s="267"/>
      <c r="D14" s="244"/>
      <c r="E14" s="245"/>
      <c r="F14" s="246"/>
      <c r="G14" s="268"/>
      <c r="H14" s="269"/>
      <c r="I14" s="270"/>
      <c r="J14" s="271"/>
      <c r="K14" s="273"/>
    </row>
    <row r="15" spans="1:11" s="10" customFormat="1" ht="19.5" customHeight="1">
      <c r="A15" s="9">
        <v>11</v>
      </c>
      <c r="B15" s="11" t="s">
        <v>19</v>
      </c>
      <c r="C15" s="374" t="s">
        <v>123</v>
      </c>
      <c r="D15" s="375"/>
      <c r="E15" s="103">
        <v>14520</v>
      </c>
      <c r="F15" s="104">
        <v>13920</v>
      </c>
      <c r="G15" s="161">
        <v>5.5161</v>
      </c>
      <c r="H15" s="162">
        <v>5.5155</v>
      </c>
      <c r="I15" s="301" t="s">
        <v>104</v>
      </c>
      <c r="J15" s="302"/>
      <c r="K15" s="317" t="s">
        <v>117</v>
      </c>
    </row>
    <row r="16" spans="1:11" s="10" customFormat="1" ht="19.5" customHeight="1">
      <c r="A16" s="9">
        <v>12</v>
      </c>
      <c r="B16" s="45" t="s">
        <v>62</v>
      </c>
      <c r="C16" s="153">
        <v>1231.8</v>
      </c>
      <c r="D16" s="93">
        <v>1160.2</v>
      </c>
      <c r="E16" s="103">
        <v>14510</v>
      </c>
      <c r="F16" s="104">
        <v>13910</v>
      </c>
      <c r="G16" s="296" t="s">
        <v>92</v>
      </c>
      <c r="H16" s="297"/>
      <c r="I16" s="163">
        <v>99.09</v>
      </c>
      <c r="J16" s="164">
        <v>98.89</v>
      </c>
      <c r="K16" s="151">
        <v>820.18</v>
      </c>
    </row>
    <row r="17" spans="1:11" s="10" customFormat="1" ht="19.5" customHeight="1">
      <c r="A17" s="9">
        <v>13</v>
      </c>
      <c r="B17" s="45" t="s">
        <v>63</v>
      </c>
      <c r="C17" s="153">
        <v>1231.8</v>
      </c>
      <c r="D17" s="93">
        <v>1160.2</v>
      </c>
      <c r="E17" s="103">
        <v>14510</v>
      </c>
      <c r="F17" s="104">
        <v>13910</v>
      </c>
      <c r="G17" s="161">
        <v>5.5471</v>
      </c>
      <c r="H17" s="162">
        <v>5.5464</v>
      </c>
      <c r="I17" s="163">
        <v>99.12</v>
      </c>
      <c r="J17" s="164">
        <v>98.92</v>
      </c>
      <c r="K17" s="151">
        <v>827.56</v>
      </c>
    </row>
    <row r="18" spans="1:11" s="10" customFormat="1" ht="19.5" customHeight="1">
      <c r="A18" s="9">
        <v>14</v>
      </c>
      <c r="B18" s="45" t="s">
        <v>55</v>
      </c>
      <c r="C18" s="153">
        <v>1223.6</v>
      </c>
      <c r="D18" s="93">
        <v>1152.4</v>
      </c>
      <c r="E18" s="103">
        <v>14495</v>
      </c>
      <c r="F18" s="104">
        <v>13895</v>
      </c>
      <c r="G18" s="161">
        <v>5.4988</v>
      </c>
      <c r="H18" s="162">
        <v>5.4982</v>
      </c>
      <c r="I18" s="163">
        <v>99.16</v>
      </c>
      <c r="J18" s="164">
        <v>98.96</v>
      </c>
      <c r="K18" s="151">
        <v>820.19</v>
      </c>
    </row>
    <row r="19" spans="1:11" s="10" customFormat="1" ht="19.5" customHeight="1">
      <c r="A19" s="9">
        <v>15</v>
      </c>
      <c r="B19" s="11" t="s">
        <v>59</v>
      </c>
      <c r="C19" s="153">
        <v>1217.4</v>
      </c>
      <c r="D19" s="93">
        <v>1146.6</v>
      </c>
      <c r="E19" s="103">
        <v>14395</v>
      </c>
      <c r="F19" s="104">
        <v>13795</v>
      </c>
      <c r="G19" s="161">
        <v>5.451</v>
      </c>
      <c r="H19" s="162">
        <v>5.4504</v>
      </c>
      <c r="I19" s="163">
        <v>99.18</v>
      </c>
      <c r="J19" s="164">
        <v>98.98</v>
      </c>
      <c r="K19" s="151">
        <v>816.81</v>
      </c>
    </row>
    <row r="20" spans="1:11" s="10" customFormat="1" ht="19.5" customHeight="1">
      <c r="A20" s="9">
        <v>16</v>
      </c>
      <c r="B20" s="230" t="s">
        <v>60</v>
      </c>
      <c r="C20" s="267"/>
      <c r="D20" s="244"/>
      <c r="E20" s="245"/>
      <c r="F20" s="246"/>
      <c r="G20" s="268"/>
      <c r="H20" s="269"/>
      <c r="I20" s="270"/>
      <c r="J20" s="271"/>
      <c r="K20" s="273"/>
    </row>
    <row r="21" spans="1:11" s="10" customFormat="1" ht="19.5" customHeight="1">
      <c r="A21" s="9">
        <v>17</v>
      </c>
      <c r="B21" s="230" t="s">
        <v>61</v>
      </c>
      <c r="C21" s="267"/>
      <c r="D21" s="244"/>
      <c r="E21" s="245"/>
      <c r="F21" s="246"/>
      <c r="G21" s="268"/>
      <c r="H21" s="269"/>
      <c r="I21" s="270"/>
      <c r="J21" s="271"/>
      <c r="K21" s="266"/>
    </row>
    <row r="22" spans="1:11" s="10" customFormat="1" ht="19.5" customHeight="1">
      <c r="A22" s="9">
        <v>18</v>
      </c>
      <c r="B22" s="11" t="s">
        <v>19</v>
      </c>
      <c r="C22" s="153">
        <v>1218.4</v>
      </c>
      <c r="D22" s="93">
        <v>1147.6</v>
      </c>
      <c r="E22" s="103">
        <v>14365</v>
      </c>
      <c r="F22" s="104">
        <v>13765</v>
      </c>
      <c r="G22" s="161">
        <v>5.5193</v>
      </c>
      <c r="H22" s="162">
        <v>5.5187</v>
      </c>
      <c r="I22" s="163">
        <v>99.27</v>
      </c>
      <c r="J22" s="164">
        <v>99.07</v>
      </c>
      <c r="K22" s="151">
        <v>826.19</v>
      </c>
    </row>
    <row r="23" spans="1:11" s="10" customFormat="1" ht="19.5" customHeight="1">
      <c r="A23" s="9">
        <v>19</v>
      </c>
      <c r="B23" s="45" t="s">
        <v>62</v>
      </c>
      <c r="C23" s="153">
        <v>1219.5</v>
      </c>
      <c r="D23" s="93">
        <v>1148.5</v>
      </c>
      <c r="E23" s="103">
        <v>14395</v>
      </c>
      <c r="F23" s="104">
        <v>13795</v>
      </c>
      <c r="G23" s="161">
        <v>5.5521</v>
      </c>
      <c r="H23" s="162">
        <v>5.5515</v>
      </c>
      <c r="I23" s="163">
        <v>99.31</v>
      </c>
      <c r="J23" s="164">
        <v>99.11</v>
      </c>
      <c r="K23" s="151">
        <v>820.29</v>
      </c>
    </row>
    <row r="24" spans="1:11" s="10" customFormat="1" ht="19.5" customHeight="1">
      <c r="A24" s="9">
        <v>20</v>
      </c>
      <c r="B24" s="45" t="s">
        <v>63</v>
      </c>
      <c r="C24" s="92">
        <v>1211.2</v>
      </c>
      <c r="D24" s="93">
        <v>1140.8</v>
      </c>
      <c r="E24" s="303" t="s">
        <v>86</v>
      </c>
      <c r="F24" s="304"/>
      <c r="G24" s="117">
        <v>5.5571</v>
      </c>
      <c r="H24" s="169">
        <v>5.5565</v>
      </c>
      <c r="I24" s="163">
        <v>99.35</v>
      </c>
      <c r="J24" s="164">
        <v>99.15</v>
      </c>
      <c r="K24" s="178">
        <v>813.33</v>
      </c>
    </row>
    <row r="25" spans="1:11" s="10" customFormat="1" ht="19.5" customHeight="1">
      <c r="A25" s="9">
        <v>21</v>
      </c>
      <c r="B25" s="45" t="s">
        <v>55</v>
      </c>
      <c r="C25" s="90">
        <v>1209.2</v>
      </c>
      <c r="D25" s="91">
        <v>1138.8</v>
      </c>
      <c r="E25" s="100">
        <v>14375</v>
      </c>
      <c r="F25" s="101">
        <v>13775</v>
      </c>
      <c r="G25" s="114">
        <v>5.6423</v>
      </c>
      <c r="H25" s="148">
        <v>5.6417</v>
      </c>
      <c r="I25" s="114">
        <v>99.37</v>
      </c>
      <c r="J25" s="148">
        <v>99.17</v>
      </c>
      <c r="K25" s="178">
        <v>811.55</v>
      </c>
    </row>
    <row r="26" spans="1:11" s="10" customFormat="1" ht="19.5" customHeight="1">
      <c r="A26" s="9">
        <v>22</v>
      </c>
      <c r="B26" s="11" t="s">
        <v>59</v>
      </c>
      <c r="C26" s="92">
        <v>1212.3</v>
      </c>
      <c r="D26" s="93">
        <v>1141.7</v>
      </c>
      <c r="E26" s="103">
        <v>14420</v>
      </c>
      <c r="F26" s="104">
        <v>13820</v>
      </c>
      <c r="G26" s="114">
        <v>5.7117</v>
      </c>
      <c r="H26" s="148">
        <v>5.7111</v>
      </c>
      <c r="I26" s="114">
        <v>99.39</v>
      </c>
      <c r="J26" s="148">
        <v>99.19</v>
      </c>
      <c r="K26" s="178">
        <v>817.61</v>
      </c>
    </row>
    <row r="27" spans="1:11" s="10" customFormat="1" ht="19.5" customHeight="1">
      <c r="A27" s="9">
        <v>23</v>
      </c>
      <c r="B27" s="230" t="s">
        <v>60</v>
      </c>
      <c r="C27" s="267"/>
      <c r="D27" s="244"/>
      <c r="E27" s="245"/>
      <c r="F27" s="246"/>
      <c r="G27" s="268"/>
      <c r="H27" s="269"/>
      <c r="I27" s="270"/>
      <c r="J27" s="271"/>
      <c r="K27" s="266"/>
    </row>
    <row r="28" spans="1:11" s="10" customFormat="1" ht="19.5" customHeight="1">
      <c r="A28" s="9">
        <v>24</v>
      </c>
      <c r="B28" s="230" t="s">
        <v>61</v>
      </c>
      <c r="C28" s="267"/>
      <c r="D28" s="244"/>
      <c r="E28" s="245"/>
      <c r="F28" s="246"/>
      <c r="G28" s="268"/>
      <c r="H28" s="269"/>
      <c r="I28" s="270"/>
      <c r="J28" s="271"/>
      <c r="K28" s="266"/>
    </row>
    <row r="29" spans="1:11" s="10" customFormat="1" ht="19.5" customHeight="1">
      <c r="A29" s="9">
        <v>25</v>
      </c>
      <c r="B29" s="11" t="s">
        <v>19</v>
      </c>
      <c r="C29" s="153">
        <v>1212.3</v>
      </c>
      <c r="D29" s="93">
        <v>1141.7</v>
      </c>
      <c r="E29" s="103">
        <v>14450</v>
      </c>
      <c r="F29" s="104">
        <v>13850</v>
      </c>
      <c r="G29" s="161">
        <v>5.5973</v>
      </c>
      <c r="H29" s="162">
        <v>5.5967</v>
      </c>
      <c r="I29" s="163">
        <v>99.48</v>
      </c>
      <c r="J29" s="164">
        <v>99.28</v>
      </c>
      <c r="K29" s="151">
        <v>816.58</v>
      </c>
    </row>
    <row r="30" spans="1:11" s="10" customFormat="1" ht="19.5" customHeight="1">
      <c r="A30" s="9">
        <v>26</v>
      </c>
      <c r="B30" s="45" t="s">
        <v>62</v>
      </c>
      <c r="C30" s="153">
        <v>1202</v>
      </c>
      <c r="D30" s="93">
        <v>1132</v>
      </c>
      <c r="E30" s="103">
        <v>14470</v>
      </c>
      <c r="F30" s="104">
        <v>13870</v>
      </c>
      <c r="G30" s="161">
        <v>5.58</v>
      </c>
      <c r="H30" s="162">
        <v>5.5794</v>
      </c>
      <c r="I30" s="163">
        <v>99.56</v>
      </c>
      <c r="J30" s="164">
        <v>99.36</v>
      </c>
      <c r="K30" s="151">
        <v>810.16</v>
      </c>
    </row>
    <row r="31" spans="1:11" s="10" customFormat="1" ht="19.5" customHeight="1">
      <c r="A31" s="9">
        <v>27</v>
      </c>
      <c r="B31" s="45" t="s">
        <v>63</v>
      </c>
      <c r="C31" s="92">
        <v>1201.4</v>
      </c>
      <c r="D31" s="93">
        <v>1131.6</v>
      </c>
      <c r="E31" s="103">
        <v>14455</v>
      </c>
      <c r="F31" s="104">
        <v>13855</v>
      </c>
      <c r="G31" s="117">
        <v>5.5667</v>
      </c>
      <c r="H31" s="169">
        <v>5.5661</v>
      </c>
      <c r="I31" s="163">
        <v>99.65</v>
      </c>
      <c r="J31" s="164">
        <v>99.45</v>
      </c>
      <c r="K31" s="178">
        <v>806.55</v>
      </c>
    </row>
    <row r="32" spans="1:11" s="10" customFormat="1" ht="19.5" customHeight="1">
      <c r="A32" s="9">
        <v>28</v>
      </c>
      <c r="B32" s="45" t="s">
        <v>55</v>
      </c>
      <c r="C32" s="92">
        <v>1206.1</v>
      </c>
      <c r="D32" s="93">
        <v>1135.9</v>
      </c>
      <c r="E32" s="103">
        <v>14475</v>
      </c>
      <c r="F32" s="104">
        <v>13875</v>
      </c>
      <c r="G32" s="161">
        <v>5.6124</v>
      </c>
      <c r="H32" s="162">
        <v>5.6118</v>
      </c>
      <c r="I32" s="163">
        <v>99.69</v>
      </c>
      <c r="J32" s="164">
        <v>99.49</v>
      </c>
      <c r="K32" s="178">
        <v>804.32</v>
      </c>
    </row>
    <row r="33" spans="1:11" s="10" customFormat="1" ht="19.5" customHeight="1">
      <c r="A33" s="9">
        <v>29</v>
      </c>
      <c r="B33" s="11" t="s">
        <v>59</v>
      </c>
      <c r="C33" s="92">
        <v>1202.8</v>
      </c>
      <c r="D33" s="93">
        <v>1132.8</v>
      </c>
      <c r="E33" s="103">
        <v>14460</v>
      </c>
      <c r="F33" s="104">
        <v>13860</v>
      </c>
      <c r="G33" s="161">
        <v>5.643</v>
      </c>
      <c r="H33" s="162">
        <v>5.6424</v>
      </c>
      <c r="I33" s="163">
        <v>99.72</v>
      </c>
      <c r="J33" s="164">
        <v>99.52</v>
      </c>
      <c r="K33" s="178">
        <v>805.47</v>
      </c>
    </row>
    <row r="34" spans="1:11" s="10" customFormat="1" ht="19.5" customHeight="1">
      <c r="A34" s="9">
        <v>30</v>
      </c>
      <c r="B34" s="230" t="s">
        <v>60</v>
      </c>
      <c r="C34" s="267"/>
      <c r="D34" s="244"/>
      <c r="E34" s="245"/>
      <c r="F34" s="246"/>
      <c r="G34" s="268"/>
      <c r="H34" s="269"/>
      <c r="I34" s="270"/>
      <c r="J34" s="271"/>
      <c r="K34" s="266"/>
    </row>
    <row r="35" spans="1:11" s="10" customFormat="1" ht="19.5" customHeight="1" thickBot="1">
      <c r="A35" s="9">
        <v>31</v>
      </c>
      <c r="B35" s="230" t="s">
        <v>61</v>
      </c>
      <c r="C35" s="267"/>
      <c r="D35" s="244"/>
      <c r="E35" s="245"/>
      <c r="F35" s="246"/>
      <c r="G35" s="268"/>
      <c r="H35" s="269"/>
      <c r="I35" s="270"/>
      <c r="J35" s="271"/>
      <c r="K35" s="327" t="s">
        <v>124</v>
      </c>
    </row>
    <row r="36" spans="1:11" ht="19.5" customHeight="1">
      <c r="A36" s="330" t="s">
        <v>5</v>
      </c>
      <c r="B36" s="331"/>
      <c r="C36" s="94">
        <f>MAX(C5:C35)</f>
        <v>1231.8</v>
      </c>
      <c r="D36" s="95">
        <f aca="true" t="shared" si="0" ref="D36:K36">MAX(D5:D35)</f>
        <v>1160.2</v>
      </c>
      <c r="E36" s="106">
        <f t="shared" si="0"/>
        <v>14610</v>
      </c>
      <c r="F36" s="107">
        <f t="shared" si="0"/>
        <v>14010</v>
      </c>
      <c r="G36" s="119">
        <f t="shared" si="0"/>
        <v>5.7117</v>
      </c>
      <c r="H36" s="120">
        <f t="shared" si="0"/>
        <v>5.7111</v>
      </c>
      <c r="I36" s="119">
        <f t="shared" si="0"/>
        <v>99.72</v>
      </c>
      <c r="J36" s="120">
        <f t="shared" si="0"/>
        <v>99.52</v>
      </c>
      <c r="K36" s="141">
        <f t="shared" si="0"/>
        <v>827.56</v>
      </c>
    </row>
    <row r="37" spans="1:11" ht="19.5" customHeight="1">
      <c r="A37" s="332" t="s">
        <v>6</v>
      </c>
      <c r="B37" s="333"/>
      <c r="C37" s="96">
        <f>MIN(C5:C35)</f>
        <v>1201.4</v>
      </c>
      <c r="D37" s="97">
        <f aca="true" t="shared" si="1" ref="D37:K37">MIN(D5:D35)</f>
        <v>1131.6</v>
      </c>
      <c r="E37" s="108">
        <f t="shared" si="1"/>
        <v>14365</v>
      </c>
      <c r="F37" s="109">
        <f t="shared" si="1"/>
        <v>13765</v>
      </c>
      <c r="G37" s="121">
        <f t="shared" si="1"/>
        <v>5.3911</v>
      </c>
      <c r="H37" s="122">
        <f t="shared" si="1"/>
        <v>5.3905</v>
      </c>
      <c r="I37" s="121">
        <f t="shared" si="1"/>
        <v>98.79</v>
      </c>
      <c r="J37" s="122">
        <f t="shared" si="1"/>
        <v>98.59</v>
      </c>
      <c r="K37" s="142">
        <f t="shared" si="1"/>
        <v>803.9</v>
      </c>
    </row>
    <row r="38" spans="1:11" ht="18" customHeight="1" thickBot="1">
      <c r="A38" s="328" t="s">
        <v>7</v>
      </c>
      <c r="B38" s="329"/>
      <c r="C38" s="98">
        <f>AVERAGE(C5:C35)</f>
        <v>1216.3999999999999</v>
      </c>
      <c r="D38" s="99">
        <f aca="true" t="shared" si="2" ref="D38:J38">AVERAGE(D5:D35)</f>
        <v>1145.6315789473683</v>
      </c>
      <c r="E38" s="110">
        <f t="shared" si="2"/>
        <v>14482.25</v>
      </c>
      <c r="F38" s="111">
        <f t="shared" si="2"/>
        <v>13882.25</v>
      </c>
      <c r="G38" s="123">
        <f t="shared" si="2"/>
        <v>5.539980000000001</v>
      </c>
      <c r="H38" s="124">
        <f t="shared" si="2"/>
        <v>5.5393750000000015</v>
      </c>
      <c r="I38" s="123">
        <f>AVERAGE(I5:I35)</f>
        <v>99.24947368421054</v>
      </c>
      <c r="J38" s="124">
        <f t="shared" si="2"/>
        <v>99.04947368421053</v>
      </c>
      <c r="K38" s="155">
        <f>AVERAGE(K5:K35)</f>
        <v>813.9505</v>
      </c>
    </row>
    <row r="39" spans="1:11" ht="11.2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4.25" customHeight="1">
      <c r="B40" s="211"/>
      <c r="C40" s="366"/>
      <c r="D40" s="367"/>
      <c r="E40" s="367"/>
      <c r="F40" s="367"/>
      <c r="G40" s="367"/>
      <c r="H40" s="367"/>
      <c r="I40" s="367"/>
      <c r="J40" s="367"/>
      <c r="K40" s="367"/>
    </row>
    <row r="41" ht="12" customHeight="1">
      <c r="D41" s="210"/>
    </row>
  </sheetData>
  <sheetProtection/>
  <mergeCells count="16">
    <mergeCell ref="A1:B1"/>
    <mergeCell ref="A2:B3"/>
    <mergeCell ref="C2:D2"/>
    <mergeCell ref="A36:B36"/>
    <mergeCell ref="A37:B37"/>
    <mergeCell ref="C8:D8"/>
    <mergeCell ref="C3:D3"/>
    <mergeCell ref="G2:H2"/>
    <mergeCell ref="E3:F3"/>
    <mergeCell ref="A38:B38"/>
    <mergeCell ref="G3:H3"/>
    <mergeCell ref="E2:F2"/>
    <mergeCell ref="C40:K40"/>
    <mergeCell ref="I3:J3"/>
    <mergeCell ref="I2:J2"/>
    <mergeCell ref="C15:D15"/>
  </mergeCells>
  <printOptions horizontalCentered="1"/>
  <pageMargins left="0.2362204724409449" right="0.2362204724409449" top="0.7480314960629921" bottom="0.35433070866141736" header="0.31496062992125984" footer="0.31496062992125984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2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I24" sqref="I24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4" width="10.8984375" style="3" customWidth="1"/>
    <col min="5" max="6" width="10.09765625" style="3" customWidth="1"/>
    <col min="7" max="7" width="10.8984375" style="4" customWidth="1"/>
    <col min="8" max="8" width="10.8984375" style="5" customWidth="1"/>
    <col min="9" max="10" width="10.8984375" style="1" customWidth="1"/>
    <col min="11" max="11" width="17.398437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49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19</v>
      </c>
      <c r="C5" s="153">
        <v>1207.9</v>
      </c>
      <c r="D5" s="93">
        <v>1137.7</v>
      </c>
      <c r="E5" s="103">
        <v>14490</v>
      </c>
      <c r="F5" s="104">
        <v>13890</v>
      </c>
      <c r="G5" s="161">
        <v>5.6694</v>
      </c>
      <c r="H5" s="162">
        <v>5.6688</v>
      </c>
      <c r="I5" s="163">
        <v>99.81</v>
      </c>
      <c r="J5" s="164">
        <v>99.61</v>
      </c>
      <c r="K5" s="318" t="s">
        <v>118</v>
      </c>
    </row>
    <row r="6" spans="1:11" s="10" customFormat="1" ht="19.5" customHeight="1">
      <c r="A6" s="46">
        <v>2</v>
      </c>
      <c r="B6" s="45" t="s">
        <v>62</v>
      </c>
      <c r="C6" s="153">
        <v>1210.7</v>
      </c>
      <c r="D6" s="93">
        <v>1140.3</v>
      </c>
      <c r="E6" s="140">
        <v>14550</v>
      </c>
      <c r="F6" s="105">
        <v>13950</v>
      </c>
      <c r="G6" s="296" t="s">
        <v>93</v>
      </c>
      <c r="H6" s="297"/>
      <c r="I6" s="163">
        <v>99.86</v>
      </c>
      <c r="J6" s="164">
        <v>99.66</v>
      </c>
      <c r="K6" s="178">
        <v>810.91</v>
      </c>
    </row>
    <row r="7" spans="1:11" s="10" customFormat="1" ht="19.5" customHeight="1">
      <c r="A7" s="46">
        <v>3</v>
      </c>
      <c r="B7" s="45" t="s">
        <v>63</v>
      </c>
      <c r="C7" s="153">
        <v>1212.8</v>
      </c>
      <c r="D7" s="93">
        <v>1142.2</v>
      </c>
      <c r="E7" s="140">
        <v>14560</v>
      </c>
      <c r="F7" s="105">
        <v>13960</v>
      </c>
      <c r="G7" s="114">
        <v>5.6672</v>
      </c>
      <c r="H7" s="148">
        <v>5.6666</v>
      </c>
      <c r="I7" s="163">
        <v>99.91</v>
      </c>
      <c r="J7" s="164">
        <v>99.71</v>
      </c>
      <c r="K7" s="178">
        <v>814.42</v>
      </c>
    </row>
    <row r="8" spans="1:11" s="10" customFormat="1" ht="19.5" customHeight="1">
      <c r="A8" s="46">
        <v>4</v>
      </c>
      <c r="B8" s="45" t="s">
        <v>55</v>
      </c>
      <c r="C8" s="153">
        <v>1212.3</v>
      </c>
      <c r="D8" s="93">
        <v>1141.7</v>
      </c>
      <c r="E8" s="100">
        <v>14600</v>
      </c>
      <c r="F8" s="101">
        <v>14000</v>
      </c>
      <c r="G8" s="114">
        <v>5.5942</v>
      </c>
      <c r="H8" s="148">
        <v>5.5936</v>
      </c>
      <c r="I8" s="114">
        <v>99.96</v>
      </c>
      <c r="J8" s="164">
        <v>99.76</v>
      </c>
      <c r="K8" s="178">
        <v>815.52</v>
      </c>
    </row>
    <row r="9" spans="1:11" s="10" customFormat="1" ht="19.5" customHeight="1">
      <c r="A9" s="46">
        <v>5</v>
      </c>
      <c r="B9" s="11" t="s">
        <v>59</v>
      </c>
      <c r="C9" s="153">
        <v>1219.5</v>
      </c>
      <c r="D9" s="93">
        <v>1148.5</v>
      </c>
      <c r="E9" s="100">
        <v>14630</v>
      </c>
      <c r="F9" s="101">
        <v>14030</v>
      </c>
      <c r="G9" s="114">
        <v>5.5455</v>
      </c>
      <c r="H9" s="148">
        <v>5.5449</v>
      </c>
      <c r="I9" s="114">
        <v>99.94</v>
      </c>
      <c r="J9" s="164">
        <v>99.74</v>
      </c>
      <c r="K9" s="178">
        <v>815.58</v>
      </c>
    </row>
    <row r="10" spans="1:11" s="10" customFormat="1" ht="19.5" customHeight="1">
      <c r="A10" s="46">
        <v>6</v>
      </c>
      <c r="B10" s="230" t="s">
        <v>60</v>
      </c>
      <c r="C10" s="267"/>
      <c r="D10" s="244"/>
      <c r="E10" s="233"/>
      <c r="F10" s="234"/>
      <c r="G10" s="241"/>
      <c r="H10" s="258"/>
      <c r="I10" s="293"/>
      <c r="J10" s="294"/>
      <c r="K10" s="273"/>
    </row>
    <row r="11" spans="1:11" s="10" customFormat="1" ht="19.5" customHeight="1">
      <c r="A11" s="46">
        <v>7</v>
      </c>
      <c r="B11" s="230" t="s">
        <v>61</v>
      </c>
      <c r="C11" s="267"/>
      <c r="D11" s="244"/>
      <c r="E11" s="233"/>
      <c r="F11" s="234"/>
      <c r="G11" s="241"/>
      <c r="H11" s="258"/>
      <c r="I11" s="241"/>
      <c r="J11" s="258"/>
      <c r="K11" s="273"/>
    </row>
    <row r="12" spans="1:11" s="10" customFormat="1" ht="19.5" customHeight="1">
      <c r="A12" s="46">
        <v>8</v>
      </c>
      <c r="B12" s="11" t="s">
        <v>19</v>
      </c>
      <c r="C12" s="216">
        <v>1216.4</v>
      </c>
      <c r="D12" s="91">
        <v>1145.6</v>
      </c>
      <c r="E12" s="103">
        <v>14625</v>
      </c>
      <c r="F12" s="104">
        <v>14025</v>
      </c>
      <c r="G12" s="161">
        <v>5.5627</v>
      </c>
      <c r="H12" s="162">
        <v>5.5621</v>
      </c>
      <c r="I12" s="163">
        <v>100.08</v>
      </c>
      <c r="J12" s="164">
        <v>99.88</v>
      </c>
      <c r="K12" s="151">
        <v>812.4</v>
      </c>
    </row>
    <row r="13" spans="1:11" s="10" customFormat="1" ht="19.5" customHeight="1">
      <c r="A13" s="46">
        <v>9</v>
      </c>
      <c r="B13" s="45" t="s">
        <v>62</v>
      </c>
      <c r="C13" s="216">
        <v>1214.3</v>
      </c>
      <c r="D13" s="91">
        <v>1143.7</v>
      </c>
      <c r="E13" s="103">
        <v>14540</v>
      </c>
      <c r="F13" s="104">
        <v>13940</v>
      </c>
      <c r="G13" s="161">
        <v>5.4957</v>
      </c>
      <c r="H13" s="162">
        <v>5.4951</v>
      </c>
      <c r="I13" s="163">
        <v>100.11</v>
      </c>
      <c r="J13" s="164">
        <v>99.91</v>
      </c>
      <c r="K13" s="151">
        <v>806.61</v>
      </c>
    </row>
    <row r="14" spans="1:11" s="10" customFormat="1" ht="19.5" customHeight="1">
      <c r="A14" s="46">
        <v>10</v>
      </c>
      <c r="B14" s="45" t="s">
        <v>63</v>
      </c>
      <c r="C14" s="216">
        <v>1213.3</v>
      </c>
      <c r="D14" s="91">
        <v>1142.7</v>
      </c>
      <c r="E14" s="103">
        <v>14540</v>
      </c>
      <c r="F14" s="104">
        <v>13940</v>
      </c>
      <c r="G14" s="117">
        <v>5.459</v>
      </c>
      <c r="H14" s="169">
        <v>5.4584</v>
      </c>
      <c r="I14" s="163">
        <v>100.15</v>
      </c>
      <c r="J14" s="164">
        <v>99.95</v>
      </c>
      <c r="K14" s="178">
        <v>797.78</v>
      </c>
    </row>
    <row r="15" spans="1:11" s="10" customFormat="1" ht="19.5" customHeight="1">
      <c r="A15" s="46">
        <v>11</v>
      </c>
      <c r="B15" s="45" t="s">
        <v>55</v>
      </c>
      <c r="C15" s="216">
        <v>1220.5</v>
      </c>
      <c r="D15" s="91">
        <v>1149.5</v>
      </c>
      <c r="E15" s="100">
        <v>14570</v>
      </c>
      <c r="F15" s="101">
        <v>13970</v>
      </c>
      <c r="G15" s="114">
        <v>5.4171</v>
      </c>
      <c r="H15" s="148">
        <v>5.4165</v>
      </c>
      <c r="I15" s="114">
        <v>100.17</v>
      </c>
      <c r="J15" s="148">
        <v>99.97</v>
      </c>
      <c r="K15" s="178">
        <v>791.71</v>
      </c>
    </row>
    <row r="16" spans="1:11" s="10" customFormat="1" ht="19.5" customHeight="1">
      <c r="A16" s="46">
        <v>12</v>
      </c>
      <c r="B16" s="11" t="s">
        <v>59</v>
      </c>
      <c r="C16" s="216">
        <v>1216.4</v>
      </c>
      <c r="D16" s="91">
        <v>1145.6</v>
      </c>
      <c r="E16" s="103">
        <v>14550</v>
      </c>
      <c r="F16" s="104">
        <v>13950</v>
      </c>
      <c r="G16" s="114">
        <v>5.4199</v>
      </c>
      <c r="H16" s="148">
        <v>5.4193</v>
      </c>
      <c r="I16" s="114">
        <v>100.22</v>
      </c>
      <c r="J16" s="148">
        <v>100.02</v>
      </c>
      <c r="K16" s="178">
        <v>791.3</v>
      </c>
    </row>
    <row r="17" spans="1:11" s="10" customFormat="1" ht="19.5" customHeight="1">
      <c r="A17" s="46">
        <v>13</v>
      </c>
      <c r="B17" s="230" t="s">
        <v>60</v>
      </c>
      <c r="C17" s="295"/>
      <c r="D17" s="232"/>
      <c r="E17" s="233"/>
      <c r="F17" s="234"/>
      <c r="G17" s="241"/>
      <c r="H17" s="258"/>
      <c r="I17" s="241"/>
      <c r="J17" s="258"/>
      <c r="K17" s="266"/>
    </row>
    <row r="18" spans="1:11" s="10" customFormat="1" ht="19.5" customHeight="1">
      <c r="A18" s="46">
        <v>14</v>
      </c>
      <c r="B18" s="230" t="s">
        <v>61</v>
      </c>
      <c r="C18" s="295"/>
      <c r="D18" s="232"/>
      <c r="E18" s="233"/>
      <c r="F18" s="234"/>
      <c r="G18" s="241"/>
      <c r="H18" s="258"/>
      <c r="I18" s="241"/>
      <c r="J18" s="258"/>
      <c r="K18" s="266"/>
    </row>
    <row r="19" spans="1:11" s="10" customFormat="1" ht="19.5" customHeight="1">
      <c r="A19" s="46">
        <v>15</v>
      </c>
      <c r="B19" s="11" t="s">
        <v>19</v>
      </c>
      <c r="C19" s="153">
        <v>1214.3</v>
      </c>
      <c r="D19" s="93">
        <v>1143.7</v>
      </c>
      <c r="E19" s="103">
        <v>14520</v>
      </c>
      <c r="F19" s="104">
        <v>13920</v>
      </c>
      <c r="G19" s="296" t="s">
        <v>94</v>
      </c>
      <c r="H19" s="297"/>
      <c r="I19" s="163">
        <v>100.27</v>
      </c>
      <c r="J19" s="164">
        <v>100.07</v>
      </c>
      <c r="K19" s="151">
        <v>797.8</v>
      </c>
    </row>
    <row r="20" spans="1:11" s="10" customFormat="1" ht="19.5" customHeight="1">
      <c r="A20" s="46">
        <v>16</v>
      </c>
      <c r="B20" s="45" t="s">
        <v>62</v>
      </c>
      <c r="C20" s="153">
        <v>1217.4</v>
      </c>
      <c r="D20" s="93">
        <v>1146.6</v>
      </c>
      <c r="E20" s="103">
        <v>14515</v>
      </c>
      <c r="F20" s="104">
        <v>13915</v>
      </c>
      <c r="G20" s="114">
        <v>5.4772</v>
      </c>
      <c r="H20" s="148">
        <v>5.4766</v>
      </c>
      <c r="I20" s="163">
        <v>100.29</v>
      </c>
      <c r="J20" s="164">
        <v>100.09</v>
      </c>
      <c r="K20" s="151">
        <v>801.96</v>
      </c>
    </row>
    <row r="21" spans="1:11" s="10" customFormat="1" ht="19.5" customHeight="1">
      <c r="A21" s="46">
        <v>17</v>
      </c>
      <c r="B21" s="45" t="s">
        <v>63</v>
      </c>
      <c r="C21" s="153">
        <v>1218.4</v>
      </c>
      <c r="D21" s="93">
        <v>1147.6</v>
      </c>
      <c r="E21" s="103">
        <v>14530</v>
      </c>
      <c r="F21" s="104">
        <v>13930</v>
      </c>
      <c r="G21" s="114">
        <v>5.4993</v>
      </c>
      <c r="H21" s="148">
        <v>5.4987</v>
      </c>
      <c r="I21" s="163">
        <v>100.35</v>
      </c>
      <c r="J21" s="164">
        <v>100.15</v>
      </c>
      <c r="K21" s="151">
        <v>806.24</v>
      </c>
    </row>
    <row r="22" spans="1:11" s="10" customFormat="1" ht="19.5" customHeight="1">
      <c r="A22" s="46">
        <v>18</v>
      </c>
      <c r="B22" s="45" t="s">
        <v>55</v>
      </c>
      <c r="C22" s="153">
        <v>1216.9</v>
      </c>
      <c r="D22" s="93">
        <v>1146.1</v>
      </c>
      <c r="E22" s="103">
        <v>14525</v>
      </c>
      <c r="F22" s="104">
        <v>13925</v>
      </c>
      <c r="G22" s="114">
        <v>5.547</v>
      </c>
      <c r="H22" s="148">
        <v>5.5464</v>
      </c>
      <c r="I22" s="163">
        <v>100.41</v>
      </c>
      <c r="J22" s="164">
        <v>100.21</v>
      </c>
      <c r="K22" s="151">
        <v>819.56</v>
      </c>
    </row>
    <row r="23" spans="1:11" s="10" customFormat="1" ht="19.5" customHeight="1">
      <c r="A23" s="46">
        <v>19</v>
      </c>
      <c r="B23" s="11" t="s">
        <v>59</v>
      </c>
      <c r="C23" s="153">
        <v>1216.4</v>
      </c>
      <c r="D23" s="93">
        <v>1145.6</v>
      </c>
      <c r="E23" s="103">
        <v>14530</v>
      </c>
      <c r="F23" s="104">
        <v>13930</v>
      </c>
      <c r="G23" s="114">
        <v>5.5584</v>
      </c>
      <c r="H23" s="148">
        <v>5.5578</v>
      </c>
      <c r="I23" s="163">
        <v>100.46</v>
      </c>
      <c r="J23" s="164">
        <v>100.26</v>
      </c>
      <c r="K23" s="151">
        <v>834.57</v>
      </c>
    </row>
    <row r="24" spans="1:11" s="10" customFormat="1" ht="19.5" customHeight="1">
      <c r="A24" s="46">
        <v>20</v>
      </c>
      <c r="B24" s="230" t="s">
        <v>60</v>
      </c>
      <c r="C24" s="295"/>
      <c r="D24" s="232"/>
      <c r="E24" s="233"/>
      <c r="F24" s="234"/>
      <c r="G24" s="241"/>
      <c r="H24" s="258"/>
      <c r="I24" s="296" t="s">
        <v>105</v>
      </c>
      <c r="J24" s="297"/>
      <c r="K24" s="266"/>
    </row>
    <row r="25" spans="1:11" s="10" customFormat="1" ht="19.5" customHeight="1">
      <c r="A25" s="46">
        <v>21</v>
      </c>
      <c r="B25" s="230" t="s">
        <v>61</v>
      </c>
      <c r="C25" s="267"/>
      <c r="D25" s="244"/>
      <c r="E25" s="245"/>
      <c r="F25" s="246"/>
      <c r="G25" s="268"/>
      <c r="H25" s="269"/>
      <c r="I25" s="270"/>
      <c r="J25" s="271"/>
      <c r="K25" s="266"/>
    </row>
    <row r="26" spans="1:11" s="10" customFormat="1" ht="19.5" customHeight="1">
      <c r="A26" s="46">
        <v>22</v>
      </c>
      <c r="B26" s="11" t="s">
        <v>19</v>
      </c>
      <c r="C26" s="153">
        <v>1223.6</v>
      </c>
      <c r="D26" s="93">
        <v>1152.4</v>
      </c>
      <c r="E26" s="103">
        <v>14550</v>
      </c>
      <c r="F26" s="104">
        <v>13950</v>
      </c>
      <c r="G26" s="161">
        <v>5.5841</v>
      </c>
      <c r="H26" s="162">
        <v>5.5835</v>
      </c>
      <c r="I26" s="296" t="s">
        <v>106</v>
      </c>
      <c r="J26" s="297"/>
      <c r="K26" s="151">
        <v>832.72</v>
      </c>
    </row>
    <row r="27" spans="1:11" s="10" customFormat="1" ht="19.5" customHeight="1">
      <c r="A27" s="46">
        <v>23</v>
      </c>
      <c r="B27" s="45" t="s">
        <v>62</v>
      </c>
      <c r="C27" s="153">
        <v>1223.6</v>
      </c>
      <c r="D27" s="93">
        <v>1152.4</v>
      </c>
      <c r="E27" s="103">
        <v>14550</v>
      </c>
      <c r="F27" s="104">
        <v>13950</v>
      </c>
      <c r="G27" s="161">
        <v>5.6456</v>
      </c>
      <c r="H27" s="162">
        <v>5.645</v>
      </c>
      <c r="I27" s="163">
        <v>100.57</v>
      </c>
      <c r="J27" s="164">
        <v>100.37</v>
      </c>
      <c r="K27" s="151">
        <v>808.14</v>
      </c>
    </row>
    <row r="28" spans="1:11" s="10" customFormat="1" ht="19.5" customHeight="1">
      <c r="A28" s="46">
        <v>24</v>
      </c>
      <c r="B28" s="45" t="s">
        <v>63</v>
      </c>
      <c r="C28" s="92">
        <v>1223.6</v>
      </c>
      <c r="D28" s="93">
        <v>1152.4</v>
      </c>
      <c r="E28" s="103">
        <v>14550</v>
      </c>
      <c r="F28" s="104">
        <v>13950</v>
      </c>
      <c r="G28" s="117">
        <v>5.6027</v>
      </c>
      <c r="H28" s="169">
        <v>5.6021</v>
      </c>
      <c r="I28" s="163">
        <v>100.62</v>
      </c>
      <c r="J28" s="164">
        <v>100.42</v>
      </c>
      <c r="K28" s="178">
        <v>809.94</v>
      </c>
    </row>
    <row r="29" spans="1:11" s="10" customFormat="1" ht="19.5" customHeight="1">
      <c r="A29" s="46">
        <v>25</v>
      </c>
      <c r="B29" s="45" t="s">
        <v>55</v>
      </c>
      <c r="C29" s="92">
        <v>1223.6</v>
      </c>
      <c r="D29" s="93">
        <v>1152.4</v>
      </c>
      <c r="E29" s="103">
        <v>14560</v>
      </c>
      <c r="F29" s="104">
        <v>13960</v>
      </c>
      <c r="G29" s="117">
        <v>5.574</v>
      </c>
      <c r="H29" s="169">
        <v>5.5734</v>
      </c>
      <c r="I29" s="163">
        <v>100.68</v>
      </c>
      <c r="J29" s="164">
        <v>100.48</v>
      </c>
      <c r="K29" s="177">
        <v>811.7</v>
      </c>
    </row>
    <row r="30" spans="1:11" s="10" customFormat="1" ht="19.5" customHeight="1">
      <c r="A30" s="46">
        <v>26</v>
      </c>
      <c r="B30" s="11" t="s">
        <v>59</v>
      </c>
      <c r="C30" s="92">
        <v>1225.7</v>
      </c>
      <c r="D30" s="93">
        <v>1154.3</v>
      </c>
      <c r="E30" s="103">
        <v>14570</v>
      </c>
      <c r="F30" s="104">
        <v>13970</v>
      </c>
      <c r="G30" s="117">
        <v>5.5865</v>
      </c>
      <c r="H30" s="169">
        <v>5.5859</v>
      </c>
      <c r="I30" s="163">
        <v>100.8</v>
      </c>
      <c r="J30" s="164">
        <v>100.6</v>
      </c>
      <c r="K30" s="178">
        <v>819.59</v>
      </c>
    </row>
    <row r="31" spans="1:11" s="10" customFormat="1" ht="19.5" customHeight="1">
      <c r="A31" s="46">
        <v>27</v>
      </c>
      <c r="B31" s="230" t="s">
        <v>60</v>
      </c>
      <c r="C31" s="267"/>
      <c r="D31" s="244"/>
      <c r="E31" s="245"/>
      <c r="F31" s="246"/>
      <c r="G31" s="268"/>
      <c r="H31" s="269"/>
      <c r="I31" s="270"/>
      <c r="J31" s="271"/>
      <c r="K31" s="266"/>
    </row>
    <row r="32" spans="1:11" s="10" customFormat="1" ht="19.5" customHeight="1">
      <c r="A32" s="46">
        <v>28</v>
      </c>
      <c r="B32" s="230" t="s">
        <v>61</v>
      </c>
      <c r="C32" s="267"/>
      <c r="D32" s="244"/>
      <c r="E32" s="245"/>
      <c r="F32" s="246"/>
      <c r="G32" s="268"/>
      <c r="H32" s="269"/>
      <c r="I32" s="270"/>
      <c r="J32" s="271"/>
      <c r="K32" s="266"/>
    </row>
    <row r="33" spans="1:11" s="10" customFormat="1" ht="19.5" customHeight="1">
      <c r="A33" s="46">
        <v>29</v>
      </c>
      <c r="B33" s="11" t="s">
        <v>19</v>
      </c>
      <c r="C33" s="153">
        <v>1228.7</v>
      </c>
      <c r="D33" s="93">
        <v>1157.3</v>
      </c>
      <c r="E33" s="103">
        <v>14650</v>
      </c>
      <c r="F33" s="104">
        <v>14050</v>
      </c>
      <c r="G33" s="161">
        <v>5.6118</v>
      </c>
      <c r="H33" s="162">
        <v>5.6112</v>
      </c>
      <c r="I33" s="163">
        <v>100.94</v>
      </c>
      <c r="J33" s="164">
        <v>100.74</v>
      </c>
      <c r="K33" s="151">
        <v>829.94</v>
      </c>
    </row>
    <row r="34" spans="1:11" s="10" customFormat="1" ht="19.5" customHeight="1">
      <c r="A34" s="46">
        <v>30</v>
      </c>
      <c r="B34" s="45" t="s">
        <v>62</v>
      </c>
      <c r="C34" s="153">
        <v>1227.2</v>
      </c>
      <c r="D34" s="93">
        <v>1155.8</v>
      </c>
      <c r="E34" s="103">
        <v>14625</v>
      </c>
      <c r="F34" s="104">
        <v>14025</v>
      </c>
      <c r="G34" s="161">
        <v>5.6199</v>
      </c>
      <c r="H34" s="162">
        <v>5.6193</v>
      </c>
      <c r="I34" s="163">
        <v>100.96</v>
      </c>
      <c r="J34" s="164">
        <v>100.76</v>
      </c>
      <c r="K34" s="151">
        <v>836.73</v>
      </c>
    </row>
    <row r="35" spans="1:11" s="10" customFormat="1" ht="19.5" customHeight="1" thickBot="1">
      <c r="A35" s="46"/>
      <c r="B35" s="11"/>
      <c r="C35" s="75"/>
      <c r="D35" s="76"/>
      <c r="E35" s="103"/>
      <c r="F35" s="104"/>
      <c r="G35" s="117"/>
      <c r="H35" s="169"/>
      <c r="I35" s="163"/>
      <c r="J35" s="164"/>
      <c r="K35" s="178"/>
    </row>
    <row r="36" spans="1:11" ht="19.5" customHeight="1">
      <c r="A36" s="330" t="s">
        <v>5</v>
      </c>
      <c r="B36" s="331"/>
      <c r="C36" s="94">
        <f>MAX(C5:C35)</f>
        <v>1228.7</v>
      </c>
      <c r="D36" s="95">
        <f aca="true" t="shared" si="0" ref="D36:K36">MAX(D5:D35)</f>
        <v>1157.3</v>
      </c>
      <c r="E36" s="106">
        <f t="shared" si="0"/>
        <v>14650</v>
      </c>
      <c r="F36" s="107">
        <f t="shared" si="0"/>
        <v>14050</v>
      </c>
      <c r="G36" s="119">
        <f t="shared" si="0"/>
        <v>5.6694</v>
      </c>
      <c r="H36" s="120">
        <f t="shared" si="0"/>
        <v>5.6688</v>
      </c>
      <c r="I36" s="119">
        <f t="shared" si="0"/>
        <v>100.96</v>
      </c>
      <c r="J36" s="120">
        <f t="shared" si="0"/>
        <v>100.76</v>
      </c>
      <c r="K36" s="141">
        <f t="shared" si="0"/>
        <v>836.73</v>
      </c>
    </row>
    <row r="37" spans="1:11" ht="19.5" customHeight="1">
      <c r="A37" s="332" t="s">
        <v>6</v>
      </c>
      <c r="B37" s="333"/>
      <c r="C37" s="96">
        <f>MIN(C5:C35)</f>
        <v>1207.9</v>
      </c>
      <c r="D37" s="97">
        <f aca="true" t="shared" si="1" ref="D37:K37">MIN(D5:D35)</f>
        <v>1137.7</v>
      </c>
      <c r="E37" s="108">
        <f t="shared" si="1"/>
        <v>14490</v>
      </c>
      <c r="F37" s="109">
        <f t="shared" si="1"/>
        <v>13890</v>
      </c>
      <c r="G37" s="121">
        <f t="shared" si="1"/>
        <v>5.4171</v>
      </c>
      <c r="H37" s="122">
        <f t="shared" si="1"/>
        <v>5.4165</v>
      </c>
      <c r="I37" s="121">
        <f t="shared" si="1"/>
        <v>99.81</v>
      </c>
      <c r="J37" s="122">
        <f t="shared" si="1"/>
        <v>99.61</v>
      </c>
      <c r="K37" s="142">
        <f t="shared" si="1"/>
        <v>791.3</v>
      </c>
    </row>
    <row r="38" spans="1:11" ht="19.5" customHeight="1" thickBot="1">
      <c r="A38" s="328" t="s">
        <v>7</v>
      </c>
      <c r="B38" s="329"/>
      <c r="C38" s="98">
        <f>AVERAGE(C5:C35)</f>
        <v>1218.340909090909</v>
      </c>
      <c r="D38" s="99">
        <f aca="true" t="shared" si="2" ref="D38:J38">AVERAGE(D5:D35)</f>
        <v>1147.4590909090912</v>
      </c>
      <c r="E38" s="110">
        <f t="shared" si="2"/>
        <v>14560.454545454546</v>
      </c>
      <c r="F38" s="111">
        <f t="shared" si="2"/>
        <v>13960.454545454546</v>
      </c>
      <c r="G38" s="123">
        <f t="shared" si="2"/>
        <v>5.556860000000001</v>
      </c>
      <c r="H38" s="124">
        <f t="shared" si="2"/>
        <v>5.55626</v>
      </c>
      <c r="I38" s="123">
        <f>AVERAGE(I5:I35)</f>
        <v>100.31238095238095</v>
      </c>
      <c r="J38" s="124">
        <f t="shared" si="2"/>
        <v>100.11238095238096</v>
      </c>
      <c r="K38" s="155">
        <f>AVERAGE(K5:K35)</f>
        <v>812.6247619047618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211"/>
      <c r="C40" s="366"/>
      <c r="D40" s="367"/>
      <c r="E40" s="367"/>
      <c r="F40" s="367"/>
      <c r="G40" s="367"/>
      <c r="H40" s="367"/>
      <c r="I40" s="367"/>
      <c r="J40" s="367"/>
      <c r="K40" s="367"/>
    </row>
    <row r="41" ht="13.5">
      <c r="D41" s="210"/>
    </row>
  </sheetData>
  <sheetProtection/>
  <mergeCells count="14">
    <mergeCell ref="C40:K40"/>
    <mergeCell ref="E2:F2"/>
    <mergeCell ref="G2:H2"/>
    <mergeCell ref="I2:J2"/>
    <mergeCell ref="I3:J3"/>
    <mergeCell ref="E3:F3"/>
    <mergeCell ref="G3:H3"/>
    <mergeCell ref="A38:B38"/>
    <mergeCell ref="A1:B1"/>
    <mergeCell ref="A2:B3"/>
    <mergeCell ref="C2:D2"/>
    <mergeCell ref="C3:D3"/>
    <mergeCell ref="A36:B36"/>
    <mergeCell ref="A37:B37"/>
  </mergeCells>
  <printOptions/>
  <pageMargins left="0.72" right="0.1968503937007874" top="0.3937007874015748" bottom="0.1968503937007874" header="0.5118110236220472" footer="0.2755905511811024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zoomScalePageLayoutView="0" workbookViewId="0" topLeftCell="A1">
      <pane xSplit="2" ySplit="4" topLeftCell="C2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4" width="10.8984375" style="3" customWidth="1"/>
    <col min="5" max="6" width="9.09765625" style="3" customWidth="1"/>
    <col min="7" max="7" width="9.3984375" style="4" customWidth="1"/>
    <col min="8" max="8" width="9.3984375" style="5" customWidth="1"/>
    <col min="9" max="10" width="10.19921875" style="1" customWidth="1"/>
    <col min="11" max="11" width="15.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50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45" t="s">
        <v>63</v>
      </c>
      <c r="C5" s="216">
        <v>1218.4</v>
      </c>
      <c r="D5" s="91">
        <v>1147.6</v>
      </c>
      <c r="E5" s="103">
        <v>14625</v>
      </c>
      <c r="F5" s="104">
        <v>14025</v>
      </c>
      <c r="G5" s="161">
        <v>5.6168</v>
      </c>
      <c r="H5" s="162">
        <v>5.6162</v>
      </c>
      <c r="I5" s="163">
        <v>101</v>
      </c>
      <c r="J5" s="164">
        <v>100.8</v>
      </c>
      <c r="K5" s="151">
        <v>837.55</v>
      </c>
    </row>
    <row r="6" spans="1:11" s="10" customFormat="1" ht="19.5" customHeight="1">
      <c r="A6" s="9">
        <v>2</v>
      </c>
      <c r="B6" s="45" t="s">
        <v>55</v>
      </c>
      <c r="C6" s="216">
        <v>1212.3</v>
      </c>
      <c r="D6" s="91">
        <v>1141.7</v>
      </c>
      <c r="E6" s="103">
        <v>14645</v>
      </c>
      <c r="F6" s="104">
        <v>14045</v>
      </c>
      <c r="G6" s="161">
        <v>5.6345</v>
      </c>
      <c r="H6" s="162">
        <v>5.6339</v>
      </c>
      <c r="I6" s="163">
        <v>101.1</v>
      </c>
      <c r="J6" s="164">
        <v>100.9</v>
      </c>
      <c r="K6" s="178">
        <v>828.17</v>
      </c>
    </row>
    <row r="7" spans="1:11" s="10" customFormat="1" ht="19.5" customHeight="1">
      <c r="A7" s="9">
        <v>3</v>
      </c>
      <c r="B7" s="11" t="s">
        <v>59</v>
      </c>
      <c r="C7" s="216">
        <v>1212.3</v>
      </c>
      <c r="D7" s="91">
        <v>1141.7</v>
      </c>
      <c r="E7" s="103">
        <v>14680</v>
      </c>
      <c r="F7" s="104">
        <v>14080</v>
      </c>
      <c r="G7" s="161">
        <v>5.6432</v>
      </c>
      <c r="H7" s="162">
        <v>5.6426</v>
      </c>
      <c r="I7" s="163">
        <v>101.16</v>
      </c>
      <c r="J7" s="164">
        <v>100.96</v>
      </c>
      <c r="K7" s="178">
        <v>837.72</v>
      </c>
    </row>
    <row r="8" spans="1:11" s="10" customFormat="1" ht="19.5" customHeight="1">
      <c r="A8" s="9">
        <v>4</v>
      </c>
      <c r="B8" s="230" t="s">
        <v>60</v>
      </c>
      <c r="C8" s="295"/>
      <c r="D8" s="232"/>
      <c r="E8" s="245"/>
      <c r="F8" s="246"/>
      <c r="G8" s="268"/>
      <c r="H8" s="269"/>
      <c r="I8" s="270"/>
      <c r="J8" s="271"/>
      <c r="K8" s="266"/>
    </row>
    <row r="9" spans="1:11" s="10" customFormat="1" ht="19.5" customHeight="1">
      <c r="A9" s="9">
        <v>5</v>
      </c>
      <c r="B9" s="230" t="s">
        <v>61</v>
      </c>
      <c r="C9" s="295"/>
      <c r="D9" s="232"/>
      <c r="E9" s="245"/>
      <c r="F9" s="246"/>
      <c r="G9" s="268"/>
      <c r="H9" s="269"/>
      <c r="I9" s="270"/>
      <c r="J9" s="271"/>
      <c r="K9" s="266"/>
    </row>
    <row r="10" spans="1:11" s="10" customFormat="1" ht="19.5" customHeight="1">
      <c r="A10" s="9">
        <v>6</v>
      </c>
      <c r="B10" s="11" t="s">
        <v>19</v>
      </c>
      <c r="C10" s="216">
        <v>1219.5</v>
      </c>
      <c r="D10" s="91">
        <v>1148.5</v>
      </c>
      <c r="E10" s="103">
        <v>14700</v>
      </c>
      <c r="F10" s="104">
        <v>14100</v>
      </c>
      <c r="G10" s="161">
        <v>5.6877</v>
      </c>
      <c r="H10" s="162">
        <v>5.6871</v>
      </c>
      <c r="I10" s="163">
        <v>101.28</v>
      </c>
      <c r="J10" s="164">
        <v>101.08</v>
      </c>
      <c r="K10" s="151">
        <v>837.69</v>
      </c>
    </row>
    <row r="11" spans="1:11" s="10" customFormat="1" ht="19.5" customHeight="1">
      <c r="A11" s="9">
        <v>7</v>
      </c>
      <c r="B11" s="45" t="s">
        <v>62</v>
      </c>
      <c r="C11" s="216">
        <v>1215.4</v>
      </c>
      <c r="D11" s="91">
        <v>1144.6</v>
      </c>
      <c r="E11" s="103">
        <v>14700</v>
      </c>
      <c r="F11" s="104">
        <v>14100</v>
      </c>
      <c r="G11" s="161">
        <v>5.6411</v>
      </c>
      <c r="H11" s="162">
        <v>5.6405</v>
      </c>
      <c r="I11" s="163">
        <v>101.42</v>
      </c>
      <c r="J11" s="164">
        <v>101.22</v>
      </c>
      <c r="K11" s="151">
        <v>842.32</v>
      </c>
    </row>
    <row r="12" spans="1:11" s="10" customFormat="1" ht="19.5" customHeight="1">
      <c r="A12" s="9">
        <v>8</v>
      </c>
      <c r="B12" s="45" t="s">
        <v>63</v>
      </c>
      <c r="C12" s="216">
        <v>1212.3</v>
      </c>
      <c r="D12" s="91">
        <v>1141.7</v>
      </c>
      <c r="E12" s="103">
        <v>14650</v>
      </c>
      <c r="F12" s="104">
        <v>14050</v>
      </c>
      <c r="G12" s="161">
        <v>5.5779</v>
      </c>
      <c r="H12" s="162">
        <v>5.5773</v>
      </c>
      <c r="I12" s="298" t="s">
        <v>107</v>
      </c>
      <c r="J12" s="297"/>
      <c r="K12" s="318" t="s">
        <v>119</v>
      </c>
    </row>
    <row r="13" spans="1:11" s="10" customFormat="1" ht="19.5" customHeight="1">
      <c r="A13" s="9">
        <v>9</v>
      </c>
      <c r="B13" s="45" t="s">
        <v>55</v>
      </c>
      <c r="C13" s="216">
        <v>1208.1</v>
      </c>
      <c r="D13" s="91">
        <v>1137.9</v>
      </c>
      <c r="E13" s="103">
        <v>14625</v>
      </c>
      <c r="F13" s="104">
        <v>14025</v>
      </c>
      <c r="G13" s="161">
        <v>5.5564</v>
      </c>
      <c r="H13" s="162">
        <v>5.5558</v>
      </c>
      <c r="I13" s="163">
        <v>101.54</v>
      </c>
      <c r="J13" s="164">
        <v>101.34</v>
      </c>
      <c r="K13" s="151">
        <v>839.53</v>
      </c>
    </row>
    <row r="14" spans="1:11" s="10" customFormat="1" ht="19.5" customHeight="1">
      <c r="A14" s="9">
        <v>10</v>
      </c>
      <c r="B14" s="11" t="s">
        <v>59</v>
      </c>
      <c r="C14" s="216">
        <v>1213.3</v>
      </c>
      <c r="D14" s="91">
        <v>1142.7</v>
      </c>
      <c r="E14" s="103">
        <v>14660</v>
      </c>
      <c r="F14" s="104">
        <v>14060</v>
      </c>
      <c r="G14" s="161">
        <v>5.5931</v>
      </c>
      <c r="H14" s="162">
        <v>5.5925</v>
      </c>
      <c r="I14" s="163">
        <v>101.55</v>
      </c>
      <c r="J14" s="164">
        <v>101.35</v>
      </c>
      <c r="K14" s="151">
        <v>841.32</v>
      </c>
    </row>
    <row r="15" spans="1:11" s="10" customFormat="1" ht="19.5" customHeight="1">
      <c r="A15" s="9">
        <v>11</v>
      </c>
      <c r="B15" s="230" t="s">
        <v>60</v>
      </c>
      <c r="C15" s="295"/>
      <c r="D15" s="232"/>
      <c r="E15" s="253"/>
      <c r="F15" s="246"/>
      <c r="G15" s="268"/>
      <c r="H15" s="269"/>
      <c r="I15" s="270"/>
      <c r="J15" s="271"/>
      <c r="K15" s="266"/>
    </row>
    <row r="16" spans="1:11" s="10" customFormat="1" ht="19.5" customHeight="1">
      <c r="A16" s="9">
        <v>12</v>
      </c>
      <c r="B16" s="230" t="s">
        <v>61</v>
      </c>
      <c r="C16" s="295"/>
      <c r="D16" s="232"/>
      <c r="E16" s="253"/>
      <c r="F16" s="246"/>
      <c r="G16" s="268"/>
      <c r="H16" s="269"/>
      <c r="I16" s="270"/>
      <c r="J16" s="271"/>
      <c r="K16" s="266"/>
    </row>
    <row r="17" spans="1:11" s="10" customFormat="1" ht="19.5" customHeight="1">
      <c r="A17" s="9">
        <v>13</v>
      </c>
      <c r="B17" s="11" t="s">
        <v>19</v>
      </c>
      <c r="C17" s="216">
        <v>1215.4</v>
      </c>
      <c r="D17" s="91">
        <v>1144.6</v>
      </c>
      <c r="E17" s="105">
        <v>14650</v>
      </c>
      <c r="F17" s="104">
        <v>14050</v>
      </c>
      <c r="G17" s="161">
        <v>5.6357</v>
      </c>
      <c r="H17" s="162">
        <v>5.6351</v>
      </c>
      <c r="I17" s="163">
        <v>101.7</v>
      </c>
      <c r="J17" s="164">
        <v>101.5</v>
      </c>
      <c r="K17" s="151">
        <v>849.16</v>
      </c>
    </row>
    <row r="18" spans="1:11" s="10" customFormat="1" ht="19.5" customHeight="1">
      <c r="A18" s="9">
        <v>14</v>
      </c>
      <c r="B18" s="45" t="s">
        <v>62</v>
      </c>
      <c r="C18" s="216">
        <v>1218.4</v>
      </c>
      <c r="D18" s="91">
        <v>1147.6</v>
      </c>
      <c r="E18" s="103">
        <v>14630</v>
      </c>
      <c r="F18" s="104">
        <v>14030</v>
      </c>
      <c r="G18" s="161">
        <v>5.6461</v>
      </c>
      <c r="H18" s="162">
        <v>5.6455</v>
      </c>
      <c r="I18" s="163">
        <v>101.78</v>
      </c>
      <c r="J18" s="164">
        <v>101.58</v>
      </c>
      <c r="K18" s="151">
        <v>843.43</v>
      </c>
    </row>
    <row r="19" spans="1:11" s="10" customFormat="1" ht="19.5" customHeight="1">
      <c r="A19" s="9">
        <v>15</v>
      </c>
      <c r="B19" s="45" t="s">
        <v>63</v>
      </c>
      <c r="C19" s="216">
        <v>1220.5</v>
      </c>
      <c r="D19" s="91">
        <v>1149.5</v>
      </c>
      <c r="E19" s="103">
        <v>14630</v>
      </c>
      <c r="F19" s="104">
        <v>14030</v>
      </c>
      <c r="G19" s="117">
        <v>5.7127</v>
      </c>
      <c r="H19" s="169">
        <v>5.7121</v>
      </c>
      <c r="I19" s="163">
        <v>101.82</v>
      </c>
      <c r="J19" s="164">
        <v>101.62</v>
      </c>
      <c r="K19" s="178">
        <v>846.43</v>
      </c>
    </row>
    <row r="20" spans="1:11" s="10" customFormat="1" ht="19.5" customHeight="1">
      <c r="A20" s="9">
        <v>16</v>
      </c>
      <c r="B20" s="45" t="s">
        <v>55</v>
      </c>
      <c r="C20" s="216">
        <v>1218.4</v>
      </c>
      <c r="D20" s="91">
        <v>1147.6</v>
      </c>
      <c r="E20" s="105">
        <v>14615</v>
      </c>
      <c r="F20" s="104">
        <v>14015</v>
      </c>
      <c r="G20" s="161">
        <v>5.6963</v>
      </c>
      <c r="H20" s="162">
        <v>5.6957</v>
      </c>
      <c r="I20" s="163">
        <v>101.9</v>
      </c>
      <c r="J20" s="164">
        <v>101.7</v>
      </c>
      <c r="K20" s="151">
        <v>848.52</v>
      </c>
    </row>
    <row r="21" spans="1:11" s="10" customFormat="1" ht="19.5" customHeight="1">
      <c r="A21" s="9">
        <v>17</v>
      </c>
      <c r="B21" s="11" t="s">
        <v>59</v>
      </c>
      <c r="C21" s="216">
        <v>1219.5</v>
      </c>
      <c r="D21" s="91">
        <v>1148.5</v>
      </c>
      <c r="E21" s="105">
        <v>14650</v>
      </c>
      <c r="F21" s="104">
        <v>14050</v>
      </c>
      <c r="G21" s="161">
        <v>5.6959</v>
      </c>
      <c r="H21" s="162">
        <v>5.6953</v>
      </c>
      <c r="I21" s="163">
        <v>101.98</v>
      </c>
      <c r="J21" s="164">
        <v>101.78</v>
      </c>
      <c r="K21" s="151">
        <v>849.65</v>
      </c>
    </row>
    <row r="22" spans="1:11" s="10" customFormat="1" ht="19.5" customHeight="1">
      <c r="A22" s="9">
        <v>18</v>
      </c>
      <c r="B22" s="230" t="s">
        <v>60</v>
      </c>
      <c r="C22" s="295"/>
      <c r="D22" s="232"/>
      <c r="E22" s="253"/>
      <c r="F22" s="246"/>
      <c r="G22" s="268"/>
      <c r="H22" s="269"/>
      <c r="I22" s="270"/>
      <c r="J22" s="271"/>
      <c r="K22" s="266"/>
    </row>
    <row r="23" spans="1:11" s="10" customFormat="1" ht="19.5" customHeight="1">
      <c r="A23" s="9">
        <v>19</v>
      </c>
      <c r="B23" s="230" t="s">
        <v>61</v>
      </c>
      <c r="C23" s="295"/>
      <c r="D23" s="232"/>
      <c r="E23" s="253"/>
      <c r="F23" s="246"/>
      <c r="G23" s="268"/>
      <c r="H23" s="269"/>
      <c r="I23" s="270"/>
      <c r="J23" s="271"/>
      <c r="K23" s="266"/>
    </row>
    <row r="24" spans="1:11" s="10" customFormat="1" ht="19.5" customHeight="1">
      <c r="A24" s="9">
        <v>20</v>
      </c>
      <c r="B24" s="11" t="s">
        <v>19</v>
      </c>
      <c r="C24" s="216">
        <v>1223.6</v>
      </c>
      <c r="D24" s="91">
        <v>1152.4</v>
      </c>
      <c r="E24" s="103">
        <v>14650</v>
      </c>
      <c r="F24" s="104">
        <v>14050</v>
      </c>
      <c r="G24" s="161">
        <v>5.7055</v>
      </c>
      <c r="H24" s="162">
        <v>5.7049</v>
      </c>
      <c r="I24" s="163">
        <v>102.13</v>
      </c>
      <c r="J24" s="164">
        <v>101.93</v>
      </c>
      <c r="K24" s="151">
        <v>846.64</v>
      </c>
    </row>
    <row r="25" spans="1:11" s="10" customFormat="1" ht="19.5" customHeight="1">
      <c r="A25" s="9">
        <v>21</v>
      </c>
      <c r="B25" s="45" t="s">
        <v>62</v>
      </c>
      <c r="C25" s="216">
        <v>1224.6</v>
      </c>
      <c r="D25" s="91">
        <v>1153.4</v>
      </c>
      <c r="E25" s="103">
        <v>14670</v>
      </c>
      <c r="F25" s="104">
        <v>14070</v>
      </c>
      <c r="G25" s="161">
        <v>5.7372</v>
      </c>
      <c r="H25" s="162">
        <v>5.7367</v>
      </c>
      <c r="I25" s="163">
        <v>102.24</v>
      </c>
      <c r="J25" s="164">
        <v>102.04</v>
      </c>
      <c r="K25" s="151">
        <v>863.21</v>
      </c>
    </row>
    <row r="26" spans="1:11" s="10" customFormat="1" ht="19.5" customHeight="1">
      <c r="A26" s="9">
        <v>22</v>
      </c>
      <c r="B26" s="45" t="s">
        <v>63</v>
      </c>
      <c r="C26" s="216">
        <v>1225.1</v>
      </c>
      <c r="D26" s="91">
        <v>1153.9</v>
      </c>
      <c r="E26" s="103">
        <v>14575</v>
      </c>
      <c r="F26" s="104">
        <v>13975</v>
      </c>
      <c r="G26" s="117">
        <v>5.7201</v>
      </c>
      <c r="H26" s="169">
        <v>5.7195</v>
      </c>
      <c r="I26" s="163">
        <v>102.26</v>
      </c>
      <c r="J26" s="164">
        <v>102.06</v>
      </c>
      <c r="K26" s="178">
        <v>868.76</v>
      </c>
    </row>
    <row r="27" spans="1:11" s="10" customFormat="1" ht="19.5" customHeight="1">
      <c r="A27" s="9">
        <v>23</v>
      </c>
      <c r="B27" s="45" t="s">
        <v>55</v>
      </c>
      <c r="C27" s="216">
        <v>1223.6</v>
      </c>
      <c r="D27" s="91">
        <v>1152.4</v>
      </c>
      <c r="E27" s="103">
        <v>14530</v>
      </c>
      <c r="F27" s="104">
        <v>13930</v>
      </c>
      <c r="G27" s="114">
        <v>5.691</v>
      </c>
      <c r="H27" s="148">
        <v>5.6904</v>
      </c>
      <c r="I27" s="114">
        <v>102.3</v>
      </c>
      <c r="J27" s="148">
        <v>102.1</v>
      </c>
      <c r="K27" s="178">
        <v>866.25</v>
      </c>
    </row>
    <row r="28" spans="1:11" s="10" customFormat="1" ht="19.5" customHeight="1">
      <c r="A28" s="9">
        <v>24</v>
      </c>
      <c r="B28" s="11" t="s">
        <v>59</v>
      </c>
      <c r="C28" s="216">
        <v>1221.5</v>
      </c>
      <c r="D28" s="91">
        <v>1150.5</v>
      </c>
      <c r="E28" s="103">
        <v>14490</v>
      </c>
      <c r="F28" s="104">
        <v>13890</v>
      </c>
      <c r="G28" s="114">
        <v>5.6591</v>
      </c>
      <c r="H28" s="148">
        <v>5.6541</v>
      </c>
      <c r="I28" s="298" t="s">
        <v>125</v>
      </c>
      <c r="J28" s="297"/>
      <c r="K28" s="177">
        <v>857.14</v>
      </c>
    </row>
    <row r="29" spans="1:11" s="10" customFormat="1" ht="19.5" customHeight="1">
      <c r="A29" s="9">
        <v>25</v>
      </c>
      <c r="B29" s="230" t="s">
        <v>60</v>
      </c>
      <c r="C29" s="281" t="s">
        <v>73</v>
      </c>
      <c r="D29" s="261"/>
      <c r="E29" s="303" t="s">
        <v>73</v>
      </c>
      <c r="F29" s="304"/>
      <c r="G29" s="298" t="s">
        <v>73</v>
      </c>
      <c r="H29" s="297"/>
      <c r="I29" s="298" t="s">
        <v>73</v>
      </c>
      <c r="J29" s="297"/>
      <c r="K29" s="319" t="s">
        <v>73</v>
      </c>
    </row>
    <row r="30" spans="1:11" s="10" customFormat="1" ht="19.5" customHeight="1">
      <c r="A30" s="9">
        <v>26</v>
      </c>
      <c r="B30" s="230" t="s">
        <v>61</v>
      </c>
      <c r="C30" s="295"/>
      <c r="D30" s="232"/>
      <c r="E30" s="245"/>
      <c r="F30" s="246"/>
      <c r="G30" s="268"/>
      <c r="H30" s="269"/>
      <c r="I30" s="270"/>
      <c r="J30" s="258"/>
      <c r="K30" s="266"/>
    </row>
    <row r="31" spans="1:11" s="10" customFormat="1" ht="19.5" customHeight="1">
      <c r="A31" s="9">
        <v>27</v>
      </c>
      <c r="B31" s="11" t="s">
        <v>19</v>
      </c>
      <c r="C31" s="216">
        <v>1221.5</v>
      </c>
      <c r="D31" s="91">
        <v>1150.5</v>
      </c>
      <c r="E31" s="103">
        <v>14490</v>
      </c>
      <c r="F31" s="104">
        <v>13890</v>
      </c>
      <c r="G31" s="161">
        <v>5.665</v>
      </c>
      <c r="H31" s="162">
        <v>5.6644</v>
      </c>
      <c r="I31" s="163">
        <v>102.54</v>
      </c>
      <c r="J31" s="164">
        <v>102.34</v>
      </c>
      <c r="K31" s="151">
        <v>863.29</v>
      </c>
    </row>
    <row r="32" spans="1:11" s="10" customFormat="1" ht="19.5" customHeight="1">
      <c r="A32" s="9">
        <v>28</v>
      </c>
      <c r="B32" s="45" t="s">
        <v>62</v>
      </c>
      <c r="C32" s="216">
        <v>1221</v>
      </c>
      <c r="D32" s="91">
        <v>1150</v>
      </c>
      <c r="E32" s="103">
        <v>14500</v>
      </c>
      <c r="F32" s="104">
        <v>13900</v>
      </c>
      <c r="G32" s="161">
        <v>5.6438</v>
      </c>
      <c r="H32" s="162">
        <v>5.6432</v>
      </c>
      <c r="I32" s="163">
        <v>102.62</v>
      </c>
      <c r="J32" s="164">
        <v>102.42</v>
      </c>
      <c r="K32" s="151">
        <v>858.59</v>
      </c>
    </row>
    <row r="33" spans="1:11" s="10" customFormat="1" ht="19.5" customHeight="1">
      <c r="A33" s="9">
        <v>29</v>
      </c>
      <c r="B33" s="45" t="s">
        <v>63</v>
      </c>
      <c r="C33" s="216">
        <v>1221.5</v>
      </c>
      <c r="D33" s="91">
        <v>1150.5</v>
      </c>
      <c r="E33" s="103">
        <v>14520</v>
      </c>
      <c r="F33" s="104">
        <v>13920</v>
      </c>
      <c r="G33" s="161">
        <v>5.6619</v>
      </c>
      <c r="H33" s="162">
        <v>5.6613</v>
      </c>
      <c r="I33" s="163">
        <v>102.68</v>
      </c>
      <c r="J33" s="164">
        <v>102.48</v>
      </c>
      <c r="K33" s="178">
        <v>855.94</v>
      </c>
    </row>
    <row r="34" spans="1:11" s="10" customFormat="1" ht="19.5" customHeight="1">
      <c r="A34" s="9">
        <v>30</v>
      </c>
      <c r="B34" s="45" t="s">
        <v>55</v>
      </c>
      <c r="C34" s="216">
        <v>1217.4</v>
      </c>
      <c r="D34" s="91">
        <v>1146.6</v>
      </c>
      <c r="E34" s="103">
        <v>14550</v>
      </c>
      <c r="F34" s="104">
        <v>13950</v>
      </c>
      <c r="G34" s="161">
        <v>5.5805</v>
      </c>
      <c r="H34" s="162">
        <v>5.5799</v>
      </c>
      <c r="I34" s="163">
        <v>102.72</v>
      </c>
      <c r="J34" s="164">
        <v>102.52</v>
      </c>
      <c r="K34" s="177">
        <v>850.25</v>
      </c>
    </row>
    <row r="35" spans="1:11" s="10" customFormat="1" ht="19.5" customHeight="1" thickBot="1">
      <c r="A35" s="9">
        <v>31</v>
      </c>
      <c r="B35" s="11" t="s">
        <v>59</v>
      </c>
      <c r="C35" s="216">
        <v>1224.6</v>
      </c>
      <c r="D35" s="91">
        <v>1153.4</v>
      </c>
      <c r="E35" s="103">
        <v>14570</v>
      </c>
      <c r="F35" s="104">
        <v>13970</v>
      </c>
      <c r="G35" s="161">
        <v>5.5805</v>
      </c>
      <c r="H35" s="162">
        <v>5.5799</v>
      </c>
      <c r="I35" s="267" t="s">
        <v>126</v>
      </c>
      <c r="J35" s="244"/>
      <c r="K35" s="281" t="s">
        <v>127</v>
      </c>
    </row>
    <row r="36" spans="1:11" ht="19.5" customHeight="1">
      <c r="A36" s="330" t="s">
        <v>5</v>
      </c>
      <c r="B36" s="331"/>
      <c r="C36" s="94">
        <f>MAX(C5:C35)</f>
        <v>1225.1</v>
      </c>
      <c r="D36" s="95">
        <f aca="true" t="shared" si="0" ref="D36:K36">MAX(D5:D35)</f>
        <v>1153.9</v>
      </c>
      <c r="E36" s="106">
        <f t="shared" si="0"/>
        <v>14700</v>
      </c>
      <c r="F36" s="107">
        <f t="shared" si="0"/>
        <v>14100</v>
      </c>
      <c r="G36" s="119">
        <f t="shared" si="0"/>
        <v>5.7372</v>
      </c>
      <c r="H36" s="120">
        <f t="shared" si="0"/>
        <v>5.7367</v>
      </c>
      <c r="I36" s="119">
        <f t="shared" si="0"/>
        <v>102.72</v>
      </c>
      <c r="J36" s="120">
        <f t="shared" si="0"/>
        <v>102.52</v>
      </c>
      <c r="K36" s="141">
        <f t="shared" si="0"/>
        <v>868.76</v>
      </c>
    </row>
    <row r="37" spans="1:11" ht="19.5" customHeight="1">
      <c r="A37" s="332" t="s">
        <v>6</v>
      </c>
      <c r="B37" s="333"/>
      <c r="C37" s="96">
        <f>MIN(C5:C35)</f>
        <v>1208.1</v>
      </c>
      <c r="D37" s="97">
        <f aca="true" t="shared" si="1" ref="D37:K37">MIN(D5:D35)</f>
        <v>1137.9</v>
      </c>
      <c r="E37" s="108">
        <f t="shared" si="1"/>
        <v>14490</v>
      </c>
      <c r="F37" s="109">
        <f t="shared" si="1"/>
        <v>13890</v>
      </c>
      <c r="G37" s="121">
        <f t="shared" si="1"/>
        <v>5.5564</v>
      </c>
      <c r="H37" s="122">
        <f t="shared" si="1"/>
        <v>5.5558</v>
      </c>
      <c r="I37" s="121">
        <f t="shared" si="1"/>
        <v>101</v>
      </c>
      <c r="J37" s="122">
        <f t="shared" si="1"/>
        <v>100.8</v>
      </c>
      <c r="K37" s="142">
        <f t="shared" si="1"/>
        <v>828.17</v>
      </c>
    </row>
    <row r="38" spans="1:11" ht="19.5" customHeight="1" thickBot="1">
      <c r="A38" s="328" t="s">
        <v>7</v>
      </c>
      <c r="B38" s="329"/>
      <c r="C38" s="98">
        <f>AVERAGE(C5:C35)</f>
        <v>1218.6173913043476</v>
      </c>
      <c r="D38" s="99">
        <f aca="true" t="shared" si="2" ref="D38:J38">AVERAGE(D5:D35)</f>
        <v>1147.7304347826089</v>
      </c>
      <c r="E38" s="110">
        <f t="shared" si="2"/>
        <v>14608.91304347826</v>
      </c>
      <c r="F38" s="111">
        <f t="shared" si="2"/>
        <v>14008.91304347826</v>
      </c>
      <c r="G38" s="123">
        <f t="shared" si="2"/>
        <v>5.651391304347826</v>
      </c>
      <c r="H38" s="124">
        <f t="shared" si="2"/>
        <v>5.650604347826087</v>
      </c>
      <c r="I38" s="123">
        <f>AVERAGE(I5:I35)</f>
        <v>101.88600000000001</v>
      </c>
      <c r="J38" s="124">
        <f t="shared" si="2"/>
        <v>101.68599999999999</v>
      </c>
      <c r="K38" s="155">
        <f>AVERAGE(K5:K35)</f>
        <v>849.1219047619046</v>
      </c>
    </row>
    <row r="39" spans="1:11" ht="19.5" customHeight="1">
      <c r="A39" s="10"/>
      <c r="B39" s="10"/>
      <c r="C39" s="225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211"/>
      <c r="C40" s="366"/>
      <c r="D40" s="367"/>
      <c r="E40" s="367"/>
      <c r="F40" s="367"/>
      <c r="G40" s="367"/>
      <c r="H40" s="367"/>
      <c r="I40" s="367"/>
      <c r="J40" s="367"/>
      <c r="K40" s="367"/>
    </row>
    <row r="41" spans="3:11" ht="13.5">
      <c r="C41" s="217"/>
      <c r="D41" s="218"/>
      <c r="E41" s="219"/>
      <c r="F41" s="219"/>
      <c r="G41" s="219"/>
      <c r="H41" s="219"/>
      <c r="I41" s="219"/>
      <c r="J41" s="219"/>
      <c r="K41" s="219"/>
    </row>
    <row r="42" spans="3:11" ht="16.5">
      <c r="C42" s="220"/>
      <c r="D42" s="220"/>
      <c r="E42" s="210"/>
      <c r="F42" s="210"/>
      <c r="G42" s="220"/>
      <c r="H42" s="221"/>
      <c r="I42" s="222"/>
      <c r="J42" s="222"/>
      <c r="K42" s="222"/>
    </row>
    <row r="43" spans="4:7" ht="13.5">
      <c r="D43" s="210"/>
      <c r="G43" s="223"/>
    </row>
    <row r="44" spans="3:8" s="222" customFormat="1" ht="11.25" customHeight="1">
      <c r="C44" s="210"/>
      <c r="D44" s="210"/>
      <c r="E44" s="210"/>
      <c r="F44" s="210"/>
      <c r="G44" s="224"/>
      <c r="H44" s="221"/>
    </row>
    <row r="45" spans="3:11" ht="13.5">
      <c r="C45" s="210"/>
      <c r="D45" s="210"/>
      <c r="E45" s="210"/>
      <c r="F45" s="210"/>
      <c r="G45" s="224"/>
      <c r="H45" s="221"/>
      <c r="I45" s="222"/>
      <c r="J45" s="222"/>
      <c r="K45" s="222"/>
    </row>
    <row r="46" spans="3:11" ht="13.5">
      <c r="C46" s="210"/>
      <c r="D46" s="210"/>
      <c r="E46" s="210"/>
      <c r="F46" s="210"/>
      <c r="G46" s="224"/>
      <c r="H46" s="221"/>
      <c r="I46" s="222"/>
      <c r="J46" s="222"/>
      <c r="K46" s="222"/>
    </row>
    <row r="47" ht="13.5">
      <c r="K47" s="222"/>
    </row>
  </sheetData>
  <sheetProtection/>
  <mergeCells count="14">
    <mergeCell ref="I2:J2"/>
    <mergeCell ref="C3:D3"/>
    <mergeCell ref="I3:J3"/>
    <mergeCell ref="G3:H3"/>
    <mergeCell ref="C40:K40"/>
    <mergeCell ref="E3:F3"/>
    <mergeCell ref="E2:F2"/>
    <mergeCell ref="G2:H2"/>
    <mergeCell ref="A37:B37"/>
    <mergeCell ref="A38:B38"/>
    <mergeCell ref="A1:B1"/>
    <mergeCell ref="A2:B3"/>
    <mergeCell ref="A36:B36"/>
    <mergeCell ref="C2:D2"/>
  </mergeCells>
  <printOptions horizontalCentered="1"/>
  <pageMargins left="0.5511811023622047" right="0.15748031496062992" top="0.3937007874015748" bottom="0.1968503937007874" header="0.5118110236220472" footer="0.2362204724409449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1" sqref="A1:B1"/>
    </sheetView>
  </sheetViews>
  <sheetFormatPr defaultColWidth="8.796875" defaultRowHeight="14.25"/>
  <cols>
    <col min="1" max="2" width="4.5" style="1" customWidth="1"/>
    <col min="3" max="4" width="10.09765625" style="3" customWidth="1"/>
    <col min="5" max="6" width="8.59765625" style="3" customWidth="1"/>
    <col min="7" max="7" width="8.3984375" style="4" customWidth="1"/>
    <col min="8" max="8" width="8.3984375" style="5" customWidth="1"/>
    <col min="9" max="10" width="9.3984375" style="1" customWidth="1"/>
    <col min="11" max="11" width="13.09765625" style="1" customWidth="1"/>
    <col min="12" max="16384" width="9" style="1" customWidth="1"/>
  </cols>
  <sheetData>
    <row r="1" spans="1:10" s="13" customFormat="1" ht="16.5" customHeight="1" thickBot="1">
      <c r="A1" s="376">
        <v>2021</v>
      </c>
      <c r="B1" s="377"/>
      <c r="C1" s="21" t="s">
        <v>10</v>
      </c>
      <c r="D1" s="3"/>
      <c r="E1" s="3"/>
      <c r="F1" s="3"/>
      <c r="G1" s="5"/>
      <c r="H1" s="5"/>
      <c r="J1" s="1" t="s">
        <v>23</v>
      </c>
    </row>
    <row r="2" spans="1:11" s="18" customFormat="1" ht="54.75" customHeight="1" thickBot="1">
      <c r="A2" s="344" t="s">
        <v>18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25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26</v>
      </c>
      <c r="H4" s="7" t="s">
        <v>27</v>
      </c>
      <c r="I4" s="8" t="s">
        <v>26</v>
      </c>
      <c r="J4" s="7" t="s">
        <v>27</v>
      </c>
      <c r="K4" s="32" t="s">
        <v>11</v>
      </c>
    </row>
    <row r="5" spans="1:11" s="26" customFormat="1" ht="16.5" customHeight="1">
      <c r="A5" s="42" t="s">
        <v>12</v>
      </c>
      <c r="B5" s="34" t="s">
        <v>13</v>
      </c>
      <c r="C5" s="28">
        <f>'1月'!C36</f>
        <v>1146.9</v>
      </c>
      <c r="D5" s="24">
        <f>'1月'!D36</f>
        <v>1080.1</v>
      </c>
      <c r="E5" s="37">
        <f>'1月'!E36</f>
        <v>14490</v>
      </c>
      <c r="F5" s="29">
        <f>'1月'!F36</f>
        <v>13890</v>
      </c>
      <c r="G5" s="184">
        <f>'1月'!G36</f>
        <v>5.5089</v>
      </c>
      <c r="H5" s="185">
        <f>'1月'!H36</f>
        <v>5.5074</v>
      </c>
      <c r="I5" s="184">
        <f>'1月'!I36</f>
        <v>87.33</v>
      </c>
      <c r="J5" s="185">
        <f>'1月'!J36</f>
        <v>87.13</v>
      </c>
      <c r="K5" s="52">
        <f>'1月'!K36</f>
        <v>741.4</v>
      </c>
    </row>
    <row r="6" spans="1:11" s="26" customFormat="1" ht="16.5" customHeight="1">
      <c r="A6" s="43"/>
      <c r="B6" s="35" t="s">
        <v>14</v>
      </c>
      <c r="C6" s="14">
        <f>'1月'!C37</f>
        <v>1117.3</v>
      </c>
      <c r="D6" s="25">
        <f>'1月'!D37</f>
        <v>1052.3</v>
      </c>
      <c r="E6" s="31">
        <f>'1月'!E37</f>
        <v>14220</v>
      </c>
      <c r="F6" s="30">
        <f>'1月'!F37</f>
        <v>13620</v>
      </c>
      <c r="G6" s="115">
        <f>'1月'!G37</f>
        <v>5.1626</v>
      </c>
      <c r="H6" s="150">
        <f>'1月'!H37</f>
        <v>5.162</v>
      </c>
      <c r="I6" s="117">
        <f>'1月'!I37</f>
        <v>84.7</v>
      </c>
      <c r="J6" s="150">
        <f>'1月'!J37</f>
        <v>84.5</v>
      </c>
      <c r="K6" s="88">
        <f>'1月'!K37</f>
        <v>696.18</v>
      </c>
    </row>
    <row r="7" spans="1:11" s="26" customFormat="1" ht="16.5" customHeight="1" thickBot="1">
      <c r="A7" s="33"/>
      <c r="B7" s="36" t="s">
        <v>15</v>
      </c>
      <c r="C7" s="38">
        <f>'1月'!C38</f>
        <v>1130.245</v>
      </c>
      <c r="D7" s="39">
        <f>'1月'!D38</f>
        <v>1064.4950000000001</v>
      </c>
      <c r="E7" s="40">
        <f>'1月'!E38</f>
        <v>14348.5</v>
      </c>
      <c r="F7" s="41">
        <f>'1月'!F38</f>
        <v>13748.5</v>
      </c>
      <c r="G7" s="186">
        <f>'1月'!G38</f>
        <v>5.3562449999999995</v>
      </c>
      <c r="H7" s="187">
        <f>'1月'!H38</f>
        <v>5.355600000000001</v>
      </c>
      <c r="I7" s="188">
        <f>'1月'!I38</f>
        <v>85.97549999999998</v>
      </c>
      <c r="J7" s="187">
        <f>'1月'!J38</f>
        <v>85.7755</v>
      </c>
      <c r="K7" s="89">
        <f>'1月'!K38</f>
        <v>723.5559999999999</v>
      </c>
    </row>
    <row r="8" spans="1:11" s="26" customFormat="1" ht="16.5" customHeight="1">
      <c r="A8" s="42" t="s">
        <v>16</v>
      </c>
      <c r="B8" s="34" t="s">
        <v>13</v>
      </c>
      <c r="C8" s="28">
        <f>'2月'!C36</f>
        <v>1153.3</v>
      </c>
      <c r="D8" s="24">
        <f>'2月'!D36</f>
        <v>1086.3</v>
      </c>
      <c r="E8" s="37">
        <f>'2月'!E36</f>
        <v>14450</v>
      </c>
      <c r="F8" s="29">
        <f>'2月'!F36</f>
        <v>13850</v>
      </c>
      <c r="G8" s="184">
        <f>'2月'!G36</f>
        <v>5.5302</v>
      </c>
      <c r="H8" s="185">
        <f>'2月'!H36</f>
        <v>5.5296</v>
      </c>
      <c r="I8" s="184">
        <f>'2月'!I36</f>
        <v>89.82</v>
      </c>
      <c r="J8" s="185">
        <f>'2月'!J36</f>
        <v>89.62</v>
      </c>
      <c r="K8" s="52">
        <f>'2月'!K36</f>
        <v>737.23</v>
      </c>
    </row>
    <row r="9" spans="1:11" s="26" customFormat="1" ht="16.5" customHeight="1">
      <c r="A9" s="43"/>
      <c r="B9" s="35" t="s">
        <v>14</v>
      </c>
      <c r="C9" s="14">
        <f>'2月'!C37</f>
        <v>1134</v>
      </c>
      <c r="D9" s="25">
        <f>'2月'!D37</f>
        <v>1068</v>
      </c>
      <c r="E9" s="31">
        <f>'2月'!E37</f>
        <v>14200</v>
      </c>
      <c r="F9" s="30">
        <f>'2月'!F37</f>
        <v>13600</v>
      </c>
      <c r="G9" s="115">
        <f>'2月'!G37</f>
        <v>5.3423</v>
      </c>
      <c r="H9" s="150">
        <f>'2月'!H37</f>
        <v>5.3417</v>
      </c>
      <c r="I9" s="117">
        <f>'2月'!I37</f>
        <v>87.6</v>
      </c>
      <c r="J9" s="150">
        <f>'2月'!J37</f>
        <v>87.4</v>
      </c>
      <c r="K9" s="88">
        <f>'2月'!K37</f>
        <v>703.65</v>
      </c>
    </row>
    <row r="10" spans="1:11" s="26" customFormat="1" ht="16.5" customHeight="1" thickBot="1">
      <c r="A10" s="33"/>
      <c r="B10" s="36" t="s">
        <v>15</v>
      </c>
      <c r="C10" s="38">
        <f>'2月'!C38</f>
        <v>1144.4777777777776</v>
      </c>
      <c r="D10" s="39">
        <f>'2月'!D38</f>
        <v>1077.9</v>
      </c>
      <c r="E10" s="40">
        <f>'2月'!E38</f>
        <v>14330.526315789473</v>
      </c>
      <c r="F10" s="41">
        <f>'2月'!F38</f>
        <v>13730.526315789473</v>
      </c>
      <c r="G10" s="186">
        <f>'2月'!G38</f>
        <v>5.416494444444444</v>
      </c>
      <c r="H10" s="187">
        <f>'2月'!H38</f>
        <v>5.415894444444444</v>
      </c>
      <c r="I10" s="188">
        <f>'2月'!I38</f>
        <v>88.67444444444445</v>
      </c>
      <c r="J10" s="187">
        <f>'2月'!J38</f>
        <v>88.47444444444444</v>
      </c>
      <c r="K10" s="89">
        <f>'2月'!K38</f>
        <v>722.6265</v>
      </c>
    </row>
    <row r="11" spans="1:11" s="26" customFormat="1" ht="16.5" customHeight="1">
      <c r="A11" s="42" t="s">
        <v>28</v>
      </c>
      <c r="B11" s="34" t="s">
        <v>13</v>
      </c>
      <c r="C11" s="28">
        <f>'3月'!C36</f>
        <v>1174.2</v>
      </c>
      <c r="D11" s="24">
        <f>'3月'!D36</f>
        <v>1105.8</v>
      </c>
      <c r="E11" s="37">
        <f>'3月'!E36</f>
        <v>14800</v>
      </c>
      <c r="F11" s="29">
        <f>'3月'!F36</f>
        <v>14200</v>
      </c>
      <c r="G11" s="184">
        <f>'3月'!G36</f>
        <v>5.8397</v>
      </c>
      <c r="H11" s="185">
        <f>'3月'!H36</f>
        <v>5.8391</v>
      </c>
      <c r="I11" s="184">
        <f>'3月'!I36</f>
        <v>92</v>
      </c>
      <c r="J11" s="185">
        <f>'3月'!J36</f>
        <v>91.8</v>
      </c>
      <c r="K11" s="52">
        <f>'3月'!K36</f>
        <v>738.46</v>
      </c>
    </row>
    <row r="12" spans="1:11" s="26" customFormat="1" ht="16.5" customHeight="1">
      <c r="A12" s="43"/>
      <c r="B12" s="35" t="s">
        <v>14</v>
      </c>
      <c r="C12" s="14">
        <f>'3月'!C37</f>
        <v>1150.5</v>
      </c>
      <c r="D12" s="25">
        <f>'3月'!D37</f>
        <v>1083.5</v>
      </c>
      <c r="E12" s="31">
        <f>'3月'!E37</f>
        <v>14570</v>
      </c>
      <c r="F12" s="30">
        <f>'3月'!F37</f>
        <v>13970</v>
      </c>
      <c r="G12" s="115">
        <f>'3月'!G37</f>
        <v>5.4951</v>
      </c>
      <c r="H12" s="150">
        <f>'3月'!H37</f>
        <v>5.4945</v>
      </c>
      <c r="I12" s="117">
        <f>'3月'!I37</f>
        <v>90.09</v>
      </c>
      <c r="J12" s="150">
        <f>'3月'!J37</f>
        <v>89.89</v>
      </c>
      <c r="K12" s="88">
        <f>'3月'!K37</f>
        <v>716.46</v>
      </c>
    </row>
    <row r="13" spans="1:11" s="26" customFormat="1" ht="16.5" customHeight="1" thickBot="1">
      <c r="A13" s="33"/>
      <c r="B13" s="36" t="s">
        <v>15</v>
      </c>
      <c r="C13" s="38">
        <f>'3月'!C38</f>
        <v>1164.1181818181822</v>
      </c>
      <c r="D13" s="39">
        <f>'3月'!D38</f>
        <v>1096.3999999999996</v>
      </c>
      <c r="E13" s="40">
        <f>'3月'!E38</f>
        <v>14690.227272727272</v>
      </c>
      <c r="F13" s="41">
        <f>'3月'!F38</f>
        <v>14090.227272727272</v>
      </c>
      <c r="G13" s="186">
        <f>'3月'!G38</f>
        <v>5.646147826086957</v>
      </c>
      <c r="H13" s="187">
        <f>'3月'!H38</f>
        <v>5.645547826086957</v>
      </c>
      <c r="I13" s="188">
        <f>'3月'!I38</f>
        <v>91.06590909090909</v>
      </c>
      <c r="J13" s="187">
        <f>'3月'!J38</f>
        <v>90.8659090909091</v>
      </c>
      <c r="K13" s="89">
        <f>'3月'!K38</f>
        <v>726.3660869565217</v>
      </c>
    </row>
    <row r="14" spans="1:11" s="26" customFormat="1" ht="16.5" customHeight="1">
      <c r="A14" s="42" t="s">
        <v>29</v>
      </c>
      <c r="B14" s="34" t="s">
        <v>13</v>
      </c>
      <c r="C14" s="28">
        <f>'4月'!C36</f>
        <v>1161.8</v>
      </c>
      <c r="D14" s="24">
        <f>'4月'!D36</f>
        <v>1094.2</v>
      </c>
      <c r="E14" s="37">
        <f>'4月'!E36</f>
        <v>14900</v>
      </c>
      <c r="F14" s="29">
        <f>'4月'!F36</f>
        <v>14300</v>
      </c>
      <c r="G14" s="184">
        <f>'4月'!G36</f>
        <v>5.7064</v>
      </c>
      <c r="H14" s="185">
        <f>'4月'!H36</f>
        <v>5.7058</v>
      </c>
      <c r="I14" s="184">
        <f>'4月'!I36</f>
        <v>93.56</v>
      </c>
      <c r="J14" s="185">
        <f>'4月'!J36</f>
        <v>93.36</v>
      </c>
      <c r="K14" s="52">
        <f>'4月'!K36</f>
        <v>721.82</v>
      </c>
    </row>
    <row r="15" spans="1:11" s="26" customFormat="1" ht="16.5" customHeight="1">
      <c r="A15" s="43"/>
      <c r="B15" s="35" t="s">
        <v>14</v>
      </c>
      <c r="C15" s="14">
        <f>'4月'!C37</f>
        <v>1142.2</v>
      </c>
      <c r="D15" s="25">
        <f>'4月'!D37</f>
        <v>1075.8</v>
      </c>
      <c r="E15" s="31">
        <f>'4月'!E37</f>
        <v>14720</v>
      </c>
      <c r="F15" s="30">
        <f>'4月'!F37</f>
        <v>14120</v>
      </c>
      <c r="G15" s="115">
        <f>'4月'!G37</f>
        <v>5.3662</v>
      </c>
      <c r="H15" s="150">
        <f>'4月'!H37</f>
        <v>5.3656</v>
      </c>
      <c r="I15" s="117">
        <f>'4月'!I37</f>
        <v>92.24</v>
      </c>
      <c r="J15" s="150">
        <f>'4月'!J37</f>
        <v>92.04</v>
      </c>
      <c r="K15" s="88">
        <f>'4月'!K37</f>
        <v>696.8</v>
      </c>
    </row>
    <row r="16" spans="1:11" s="26" customFormat="1" ht="16.5" customHeight="1" thickBot="1">
      <c r="A16" s="33"/>
      <c r="B16" s="36" t="s">
        <v>15</v>
      </c>
      <c r="C16" s="38">
        <f>'4月'!C38</f>
        <v>1152.0772727272729</v>
      </c>
      <c r="D16" s="39">
        <f>'4月'!D38</f>
        <v>1085.0590909090909</v>
      </c>
      <c r="E16" s="40">
        <f>'4月'!E38</f>
        <v>14824.761904761905</v>
      </c>
      <c r="F16" s="41">
        <f>'4月'!F38</f>
        <v>14224.761904761905</v>
      </c>
      <c r="G16" s="186">
        <f>'4月'!G38</f>
        <v>5.5621350000000005</v>
      </c>
      <c r="H16" s="187">
        <f>'4月'!H38</f>
        <v>5.561535</v>
      </c>
      <c r="I16" s="188">
        <f>'4月'!I38</f>
        <v>92.86399999999999</v>
      </c>
      <c r="J16" s="187">
        <f>'4月'!J38</f>
        <v>92.66399999999997</v>
      </c>
      <c r="K16" s="89">
        <f>'4月'!K38</f>
        <v>707.845238095238</v>
      </c>
    </row>
    <row r="17" spans="1:11" s="26" customFormat="1" ht="16.5" customHeight="1">
      <c r="A17" s="42" t="s">
        <v>30</v>
      </c>
      <c r="B17" s="34" t="s">
        <v>13</v>
      </c>
      <c r="C17" s="28">
        <f>'5月'!C36</f>
        <v>1170</v>
      </c>
      <c r="D17" s="24">
        <f>'5月'!D36</f>
        <v>1102</v>
      </c>
      <c r="E17" s="37">
        <f>'5月'!E36</f>
        <v>14750</v>
      </c>
      <c r="F17" s="29">
        <f>'5月'!F36</f>
        <v>14150</v>
      </c>
      <c r="G17" s="184">
        <f>'5月'!G36</f>
        <v>5.4505</v>
      </c>
      <c r="H17" s="185">
        <f>'5月'!H36</f>
        <v>5.4499</v>
      </c>
      <c r="I17" s="184">
        <f>'5月'!I36</f>
        <v>94.73</v>
      </c>
      <c r="J17" s="185">
        <f>'5月'!J36</f>
        <v>94.53</v>
      </c>
      <c r="K17" s="52">
        <f>'5月'!K36</f>
        <v>734.75</v>
      </c>
    </row>
    <row r="18" spans="1:11" s="26" customFormat="1" ht="16.5" customHeight="1">
      <c r="A18" s="43"/>
      <c r="B18" s="35" t="s">
        <v>14</v>
      </c>
      <c r="C18" s="14">
        <f>'5月'!C37</f>
        <v>1146.3</v>
      </c>
      <c r="D18" s="25">
        <f>'5月'!D37</f>
        <v>1079.7</v>
      </c>
      <c r="E18" s="31">
        <f>'5月'!E37</f>
        <v>14485</v>
      </c>
      <c r="F18" s="30">
        <f>'5月'!F37</f>
        <v>13885</v>
      </c>
      <c r="G18" s="115">
        <f>'5月'!G37</f>
        <v>5.2217</v>
      </c>
      <c r="H18" s="150">
        <f>'5月'!H37</f>
        <v>5.2211</v>
      </c>
      <c r="I18" s="117">
        <f>'5月'!I37</f>
        <v>93.67</v>
      </c>
      <c r="J18" s="150">
        <f>'5月'!J37</f>
        <v>93.47</v>
      </c>
      <c r="K18" s="88">
        <f>'5月'!K37</f>
        <v>693.74</v>
      </c>
    </row>
    <row r="19" spans="1:11" s="26" customFormat="1" ht="16.5" customHeight="1" thickBot="1">
      <c r="A19" s="33"/>
      <c r="B19" s="36" t="s">
        <v>15</v>
      </c>
      <c r="C19" s="38">
        <f>'5月'!C38</f>
        <v>1156.2631578947367</v>
      </c>
      <c r="D19" s="39">
        <f>'5月'!D38</f>
        <v>1089</v>
      </c>
      <c r="E19" s="40">
        <f>'5月'!E38</f>
        <v>14615</v>
      </c>
      <c r="F19" s="41">
        <f>'5月'!F38</f>
        <v>14015</v>
      </c>
      <c r="G19" s="186">
        <f>'5月'!G38</f>
        <v>5.291057142857143</v>
      </c>
      <c r="H19" s="187">
        <f>'5月'!H38</f>
        <v>5.290447619047619</v>
      </c>
      <c r="I19" s="188">
        <f>'5月'!I38</f>
        <v>94.1042105263158</v>
      </c>
      <c r="J19" s="187">
        <f>'5月'!J38</f>
        <v>93.90421052631577</v>
      </c>
      <c r="K19" s="89">
        <f>'5月'!K38</f>
        <v>712.2594999999999</v>
      </c>
    </row>
    <row r="20" spans="1:11" s="26" customFormat="1" ht="16.5" customHeight="1">
      <c r="A20" s="42" t="s">
        <v>31</v>
      </c>
      <c r="B20" s="34" t="s">
        <v>13</v>
      </c>
      <c r="C20" s="28">
        <f>'6月'!C36</f>
        <v>1170</v>
      </c>
      <c r="D20" s="24">
        <f>'6月'!D36</f>
        <v>1102</v>
      </c>
      <c r="E20" s="37">
        <f>'6月'!E36</f>
        <v>14800</v>
      </c>
      <c r="F20" s="29">
        <f>'6月'!F36</f>
        <v>14200</v>
      </c>
      <c r="G20" s="184">
        <f>'6月'!G36</f>
        <v>5.1636</v>
      </c>
      <c r="H20" s="185">
        <f>'6月'!H36</f>
        <v>5.163</v>
      </c>
      <c r="I20" s="184">
        <f>'6月'!I36</f>
        <v>95.72</v>
      </c>
      <c r="J20" s="185">
        <f>'6月'!J36</f>
        <v>95.52</v>
      </c>
      <c r="K20" s="52">
        <f>'6月'!K36</f>
        <v>749.34</v>
      </c>
    </row>
    <row r="21" spans="1:11" s="26" customFormat="1" ht="16.5" customHeight="1">
      <c r="A21" s="43"/>
      <c r="B21" s="35" t="s">
        <v>14</v>
      </c>
      <c r="C21" s="14">
        <f>'6月'!C37</f>
        <v>1140.2</v>
      </c>
      <c r="D21" s="25">
        <f>'6月'!D37</f>
        <v>1073.8</v>
      </c>
      <c r="E21" s="31">
        <f>'6月'!E37</f>
        <v>14485</v>
      </c>
      <c r="F21" s="30">
        <f>'6月'!F37</f>
        <v>13885</v>
      </c>
      <c r="G21" s="115">
        <f>'6月'!G37</f>
        <v>4.9206</v>
      </c>
      <c r="H21" s="150">
        <f>'6月'!H37</f>
        <v>4.92</v>
      </c>
      <c r="I21" s="117">
        <f>'6月'!I37</f>
        <v>94.73</v>
      </c>
      <c r="J21" s="150">
        <f>'6月'!J37</f>
        <v>94.53</v>
      </c>
      <c r="K21" s="88">
        <f>'6月'!K37</f>
        <v>716.06</v>
      </c>
    </row>
    <row r="22" spans="1:11" s="26" customFormat="1" ht="16.5" customHeight="1" thickBot="1">
      <c r="A22" s="33"/>
      <c r="B22" s="36" t="s">
        <v>15</v>
      </c>
      <c r="C22" s="38">
        <f>'6月'!C38</f>
        <v>1154.8045454545456</v>
      </c>
      <c r="D22" s="39">
        <f>'6月'!D38</f>
        <v>1087.6045454545454</v>
      </c>
      <c r="E22" s="40">
        <f>'6月'!E38</f>
        <v>14622.619047619048</v>
      </c>
      <c r="F22" s="41">
        <f>'6月'!F38</f>
        <v>14022.619047619048</v>
      </c>
      <c r="G22" s="186">
        <f>'6月'!G38</f>
        <v>5.031904761904762</v>
      </c>
      <c r="H22" s="187">
        <f>'6月'!H38</f>
        <v>5.031304761904762</v>
      </c>
      <c r="I22" s="188">
        <f>'6月'!I38</f>
        <v>95.2542857142857</v>
      </c>
      <c r="J22" s="187">
        <f>'6月'!J38</f>
        <v>95.05428571428571</v>
      </c>
      <c r="K22" s="89">
        <f>'6月'!K38</f>
        <v>726.5445000000001</v>
      </c>
    </row>
    <row r="23" spans="1:11" s="26" customFormat="1" ht="16.5" customHeight="1">
      <c r="A23" s="42" t="s">
        <v>32</v>
      </c>
      <c r="B23" s="34" t="s">
        <v>13</v>
      </c>
      <c r="C23" s="28">
        <f>'7月'!C36</f>
        <v>1188.6</v>
      </c>
      <c r="D23" s="24">
        <f>'7月'!D36</f>
        <v>1119.4</v>
      </c>
      <c r="E23" s="37">
        <f>'7月'!E36</f>
        <v>14825</v>
      </c>
      <c r="F23" s="29">
        <f>'7月'!F36</f>
        <v>14225</v>
      </c>
      <c r="G23" s="184">
        <f>'7月'!G36</f>
        <v>5.2587</v>
      </c>
      <c r="H23" s="185">
        <f>'7月'!H36</f>
        <v>5.2581</v>
      </c>
      <c r="I23" s="184">
        <f>'7月'!I36</f>
        <v>96.69</v>
      </c>
      <c r="J23" s="185">
        <f>'7月'!J36</f>
        <v>96.49</v>
      </c>
      <c r="K23" s="52">
        <f>'7月'!K36</f>
        <v>767.29</v>
      </c>
    </row>
    <row r="24" spans="1:11" s="26" customFormat="1" ht="16.5" customHeight="1">
      <c r="A24" s="43"/>
      <c r="B24" s="35" t="s">
        <v>14</v>
      </c>
      <c r="C24" s="14">
        <f>'7月'!C37</f>
        <v>1162.8</v>
      </c>
      <c r="D24" s="25">
        <f>'7月'!D37</f>
        <v>1095.2</v>
      </c>
      <c r="E24" s="31">
        <f>'7月'!E37</f>
        <v>14750</v>
      </c>
      <c r="F24" s="30">
        <f>'7月'!F37</f>
        <v>14150</v>
      </c>
      <c r="G24" s="115">
        <f>'7月'!G37</f>
        <v>5.0055</v>
      </c>
      <c r="H24" s="150">
        <f>'7月'!H37</f>
        <v>5.0049</v>
      </c>
      <c r="I24" s="117">
        <f>'7月'!I37</f>
        <v>95.76</v>
      </c>
      <c r="J24" s="150">
        <f>'7月'!J37</f>
        <v>95.56</v>
      </c>
      <c r="K24" s="88">
        <f>'7月'!K37</f>
        <v>727.76</v>
      </c>
    </row>
    <row r="25" spans="1:11" s="26" customFormat="1" ht="16.5" customHeight="1" thickBot="1">
      <c r="A25" s="33"/>
      <c r="B25" s="36" t="s">
        <v>15</v>
      </c>
      <c r="C25" s="38">
        <f>'7月'!C38</f>
        <v>1178.0363636363638</v>
      </c>
      <c r="D25" s="39">
        <f>'7月'!D38</f>
        <v>1109.490909090909</v>
      </c>
      <c r="E25" s="40">
        <f>'7月'!E38</f>
        <v>14787.380952380952</v>
      </c>
      <c r="F25" s="41">
        <f>'7月'!F38</f>
        <v>14187.380952380952</v>
      </c>
      <c r="G25" s="186">
        <f>'7月'!G38</f>
        <v>5.156704545454546</v>
      </c>
      <c r="H25" s="187">
        <f>'7月'!H38</f>
        <v>5.156027272727273</v>
      </c>
      <c r="I25" s="188">
        <f>'7月'!I38</f>
        <v>96.2347619047619</v>
      </c>
      <c r="J25" s="187">
        <f>'7月'!J38</f>
        <v>96.03476190476192</v>
      </c>
      <c r="K25" s="89">
        <f>'7月'!K38</f>
        <v>750.4404761904763</v>
      </c>
    </row>
    <row r="26" spans="1:11" s="26" customFormat="1" ht="16.5" customHeight="1">
      <c r="A26" s="42" t="s">
        <v>33</v>
      </c>
      <c r="B26" s="34" t="s">
        <v>13</v>
      </c>
      <c r="C26" s="28">
        <f>'8月'!C36</f>
        <v>1212</v>
      </c>
      <c r="D26" s="24">
        <f>'8月'!D36</f>
        <v>1141.4</v>
      </c>
      <c r="E26" s="37">
        <f>'8月'!E36</f>
        <v>14765</v>
      </c>
      <c r="F26" s="29">
        <f>'8月'!F36</f>
        <v>14165</v>
      </c>
      <c r="G26" s="184">
        <f>'8月'!G36</f>
        <v>5.4274</v>
      </c>
      <c r="H26" s="185">
        <f>'8月'!H36</f>
        <v>5.4268</v>
      </c>
      <c r="I26" s="184">
        <f>'8月'!I36</f>
        <v>97.74</v>
      </c>
      <c r="J26" s="185">
        <f>'8月'!J36</f>
        <v>97.54</v>
      </c>
      <c r="K26" s="52">
        <f>'8月'!K36</f>
        <v>789.98</v>
      </c>
    </row>
    <row r="27" spans="1:11" s="26" customFormat="1" ht="16.5" customHeight="1">
      <c r="A27" s="43"/>
      <c r="B27" s="35" t="s">
        <v>14</v>
      </c>
      <c r="C27" s="14">
        <f>'8月'!C37</f>
        <v>1175.7</v>
      </c>
      <c r="D27" s="25">
        <f>'8月'!D37</f>
        <v>1107.3</v>
      </c>
      <c r="E27" s="31">
        <f>'8月'!E37</f>
        <v>14625</v>
      </c>
      <c r="F27" s="30">
        <f>'8月'!F37</f>
        <v>14025</v>
      </c>
      <c r="G27" s="115">
        <f>'8月'!G37</f>
        <v>5.1379</v>
      </c>
      <c r="H27" s="150">
        <f>'8月'!H37</f>
        <v>5.1373</v>
      </c>
      <c r="I27" s="117">
        <f>'8月'!I37</f>
        <v>96.79</v>
      </c>
      <c r="J27" s="150">
        <f>'8月'!J37</f>
        <v>96.59</v>
      </c>
      <c r="K27" s="88">
        <f>'8月'!K37</f>
        <v>760.2</v>
      </c>
    </row>
    <row r="28" spans="1:11" s="26" customFormat="1" ht="16.5" customHeight="1" thickBot="1">
      <c r="A28" s="33"/>
      <c r="B28" s="36" t="s">
        <v>15</v>
      </c>
      <c r="C28" s="38">
        <f>'8月'!C38</f>
        <v>1194.252380952381</v>
      </c>
      <c r="D28" s="39">
        <f>'8月'!D38</f>
        <v>1124.7857142857142</v>
      </c>
      <c r="E28" s="40">
        <f>'8月'!E38</f>
        <v>14688.75</v>
      </c>
      <c r="F28" s="41">
        <f>'8月'!F38</f>
        <v>14088.75</v>
      </c>
      <c r="G28" s="186">
        <f>'8月'!G38</f>
        <v>5.251718181818182</v>
      </c>
      <c r="H28" s="187">
        <f>'8月'!H38</f>
        <v>5.251122727272727</v>
      </c>
      <c r="I28" s="188">
        <f>'8月'!I38</f>
        <v>97.21095238095238</v>
      </c>
      <c r="J28" s="187">
        <f>'8月'!J38</f>
        <v>97.01095238095236</v>
      </c>
      <c r="K28" s="89">
        <f>'8月'!K38</f>
        <v>779.8281818181819</v>
      </c>
    </row>
    <row r="29" spans="1:11" s="26" customFormat="1" ht="16.5" customHeight="1">
      <c r="A29" s="42" t="s">
        <v>34</v>
      </c>
      <c r="B29" s="34" t="s">
        <v>13</v>
      </c>
      <c r="C29" s="28">
        <f>'9月'!C36</f>
        <v>1221.5</v>
      </c>
      <c r="D29" s="24">
        <f>'9月'!D36</f>
        <v>1150.5</v>
      </c>
      <c r="E29" s="37">
        <f>'9月'!E36</f>
        <v>14620</v>
      </c>
      <c r="F29" s="29">
        <f>'9月'!F36</f>
        <v>14020</v>
      </c>
      <c r="G29" s="184">
        <f>'9月'!G36</f>
        <v>5.4394</v>
      </c>
      <c r="H29" s="185">
        <f>'9月'!H36</f>
        <v>5.4388</v>
      </c>
      <c r="I29" s="184">
        <f>'9月'!I36</f>
        <v>98.74</v>
      </c>
      <c r="J29" s="185">
        <f>'9月'!J36</f>
        <v>98.54</v>
      </c>
      <c r="K29" s="52">
        <f>'9月'!K36</f>
        <v>803.59</v>
      </c>
    </row>
    <row r="30" spans="1:11" s="26" customFormat="1" ht="16.5" customHeight="1">
      <c r="A30" s="43"/>
      <c r="B30" s="35" t="s">
        <v>14</v>
      </c>
      <c r="C30" s="14">
        <f>'9月'!C37</f>
        <v>1189.6</v>
      </c>
      <c r="D30" s="25">
        <f>'9月'!D37</f>
        <v>1120.4</v>
      </c>
      <c r="E30" s="31">
        <f>'9月'!E37</f>
        <v>14500</v>
      </c>
      <c r="F30" s="30">
        <f>'9月'!F37</f>
        <v>13900</v>
      </c>
      <c r="G30" s="115">
        <f>'9月'!G37</f>
        <v>5.1576</v>
      </c>
      <c r="H30" s="150">
        <f>'9月'!H37</f>
        <v>5.157</v>
      </c>
      <c r="I30" s="117">
        <f>'9月'!I37</f>
        <v>97.78</v>
      </c>
      <c r="J30" s="150">
        <f>'9月'!J37</f>
        <v>97.58</v>
      </c>
      <c r="K30" s="88">
        <f>'9月'!K37</f>
        <v>766.53</v>
      </c>
    </row>
    <row r="31" spans="1:11" s="26" customFormat="1" ht="16.5" customHeight="1" thickBot="1">
      <c r="A31" s="33"/>
      <c r="B31" s="36" t="s">
        <v>15</v>
      </c>
      <c r="C31" s="38">
        <f>'9月'!C38</f>
        <v>1204.342105263158</v>
      </c>
      <c r="D31" s="39">
        <f>'9月'!D38</f>
        <v>1134.2894736842106</v>
      </c>
      <c r="E31" s="40">
        <f>'9月'!E38</f>
        <v>14554.09090909091</v>
      </c>
      <c r="F31" s="41">
        <f>'9月'!F38</f>
        <v>13954.09090909091</v>
      </c>
      <c r="G31" s="186">
        <f>'9月'!G38</f>
        <v>5.279690476190477</v>
      </c>
      <c r="H31" s="187">
        <f>'9月'!H38</f>
        <v>5.2790904761904764</v>
      </c>
      <c r="I31" s="188">
        <f>'9月'!I38</f>
        <v>98.2790909090909</v>
      </c>
      <c r="J31" s="187">
        <f>'9月'!J38</f>
        <v>98.0790909090909</v>
      </c>
      <c r="K31" s="89">
        <f>'9月'!K38</f>
        <v>783.6261904761903</v>
      </c>
    </row>
    <row r="32" spans="1:11" s="26" customFormat="1" ht="16.5" customHeight="1">
      <c r="A32" s="42" t="s">
        <v>35</v>
      </c>
      <c r="B32" s="34" t="s">
        <v>13</v>
      </c>
      <c r="C32" s="28">
        <f>'10月'!C36</f>
        <v>1231.8</v>
      </c>
      <c r="D32" s="24">
        <f>'10月'!D36</f>
        <v>1160.2</v>
      </c>
      <c r="E32" s="37">
        <f>'10月'!E36</f>
        <v>14610</v>
      </c>
      <c r="F32" s="29">
        <f>'10月'!F36</f>
        <v>14010</v>
      </c>
      <c r="G32" s="184">
        <f>'10月'!G36</f>
        <v>5.7117</v>
      </c>
      <c r="H32" s="185">
        <f>'10月'!H36</f>
        <v>5.7111</v>
      </c>
      <c r="I32" s="184">
        <f>'10月'!I36</f>
        <v>99.72</v>
      </c>
      <c r="J32" s="185">
        <f>'10月'!J36</f>
        <v>99.52</v>
      </c>
      <c r="K32" s="52">
        <f>'10月'!K36</f>
        <v>827.56</v>
      </c>
    </row>
    <row r="33" spans="1:11" s="26" customFormat="1" ht="16.5" customHeight="1">
      <c r="A33" s="43"/>
      <c r="B33" s="35" t="s">
        <v>14</v>
      </c>
      <c r="C33" s="14">
        <f>'10月'!C37</f>
        <v>1201.4</v>
      </c>
      <c r="D33" s="25">
        <f>'10月'!D37</f>
        <v>1131.6</v>
      </c>
      <c r="E33" s="31">
        <f>'10月'!E37</f>
        <v>14365</v>
      </c>
      <c r="F33" s="30">
        <f>'10月'!F37</f>
        <v>13765</v>
      </c>
      <c r="G33" s="115">
        <f>'10月'!G37</f>
        <v>5.3911</v>
      </c>
      <c r="H33" s="150">
        <f>'10月'!H37</f>
        <v>5.3905</v>
      </c>
      <c r="I33" s="117">
        <f>'10月'!I37</f>
        <v>98.79</v>
      </c>
      <c r="J33" s="150">
        <f>'10月'!J37</f>
        <v>98.59</v>
      </c>
      <c r="K33" s="88">
        <f>'10月'!K37</f>
        <v>803.9</v>
      </c>
    </row>
    <row r="34" spans="1:11" s="26" customFormat="1" ht="16.5" customHeight="1" thickBot="1">
      <c r="A34" s="33"/>
      <c r="B34" s="36" t="s">
        <v>15</v>
      </c>
      <c r="C34" s="38">
        <f>'10月'!C38</f>
        <v>1216.3999999999999</v>
      </c>
      <c r="D34" s="39">
        <f>'10月'!D38</f>
        <v>1145.6315789473683</v>
      </c>
      <c r="E34" s="40">
        <f>'10月'!E38</f>
        <v>14482.25</v>
      </c>
      <c r="F34" s="41">
        <f>'10月'!F38</f>
        <v>13882.25</v>
      </c>
      <c r="G34" s="186">
        <f>'10月'!G38</f>
        <v>5.539980000000001</v>
      </c>
      <c r="H34" s="187">
        <f>'10月'!H38</f>
        <v>5.5393750000000015</v>
      </c>
      <c r="I34" s="188">
        <f>'10月'!I38</f>
        <v>99.24947368421054</v>
      </c>
      <c r="J34" s="187">
        <f>'10月'!J38</f>
        <v>99.04947368421053</v>
      </c>
      <c r="K34" s="89">
        <f>'10月'!K38</f>
        <v>813.9505</v>
      </c>
    </row>
    <row r="35" spans="1:11" s="26" customFormat="1" ht="16.5" customHeight="1">
      <c r="A35" s="42" t="s">
        <v>36</v>
      </c>
      <c r="B35" s="34" t="s">
        <v>13</v>
      </c>
      <c r="C35" s="28">
        <f>'11月'!C36</f>
        <v>1228.7</v>
      </c>
      <c r="D35" s="24">
        <f>'11月'!D36</f>
        <v>1157.3</v>
      </c>
      <c r="E35" s="37">
        <f>'11月'!E36</f>
        <v>14650</v>
      </c>
      <c r="F35" s="29">
        <f>'11月'!F36</f>
        <v>14050</v>
      </c>
      <c r="G35" s="184">
        <f>'11月'!G36</f>
        <v>5.6694</v>
      </c>
      <c r="H35" s="185">
        <f>'11月'!H36</f>
        <v>5.6688</v>
      </c>
      <c r="I35" s="184">
        <f>'11月'!I36</f>
        <v>100.96</v>
      </c>
      <c r="J35" s="185">
        <f>'11月'!J36</f>
        <v>100.76</v>
      </c>
      <c r="K35" s="52">
        <f>'11月'!K36</f>
        <v>836.73</v>
      </c>
    </row>
    <row r="36" spans="1:11" s="26" customFormat="1" ht="16.5" customHeight="1">
      <c r="A36" s="43"/>
      <c r="B36" s="35" t="s">
        <v>14</v>
      </c>
      <c r="C36" s="14">
        <f>'11月'!C37</f>
        <v>1207.9</v>
      </c>
      <c r="D36" s="25">
        <f>'11月'!D37</f>
        <v>1137.7</v>
      </c>
      <c r="E36" s="31">
        <f>'11月'!E37</f>
        <v>14490</v>
      </c>
      <c r="F36" s="30">
        <f>'11月'!F37</f>
        <v>13890</v>
      </c>
      <c r="G36" s="115">
        <f>'11月'!G37</f>
        <v>5.4171</v>
      </c>
      <c r="H36" s="150">
        <f>'11月'!H37</f>
        <v>5.4165</v>
      </c>
      <c r="I36" s="117">
        <f>'11月'!I37</f>
        <v>99.81</v>
      </c>
      <c r="J36" s="150">
        <f>'11月'!J37</f>
        <v>99.61</v>
      </c>
      <c r="K36" s="88">
        <f>'11月'!K37</f>
        <v>791.3</v>
      </c>
    </row>
    <row r="37" spans="1:11" s="26" customFormat="1" ht="16.5" customHeight="1" thickBot="1">
      <c r="A37" s="33"/>
      <c r="B37" s="36" t="s">
        <v>15</v>
      </c>
      <c r="C37" s="38">
        <f>'11月'!C38</f>
        <v>1218.340909090909</v>
      </c>
      <c r="D37" s="39">
        <f>'11月'!D38</f>
        <v>1147.4590909090912</v>
      </c>
      <c r="E37" s="40">
        <f>'11月'!E38</f>
        <v>14560.454545454546</v>
      </c>
      <c r="F37" s="41">
        <f>'11月'!F38</f>
        <v>13960.454545454546</v>
      </c>
      <c r="G37" s="186">
        <f>'11月'!G38</f>
        <v>5.556860000000001</v>
      </c>
      <c r="H37" s="187">
        <f>'11月'!H38</f>
        <v>5.55626</v>
      </c>
      <c r="I37" s="188">
        <f>'11月'!I38</f>
        <v>100.31238095238095</v>
      </c>
      <c r="J37" s="187">
        <f>'11月'!J38</f>
        <v>100.11238095238096</v>
      </c>
      <c r="K37" s="89">
        <f>'11月'!K38</f>
        <v>812.6247619047618</v>
      </c>
    </row>
    <row r="38" spans="1:11" s="26" customFormat="1" ht="16.5" customHeight="1">
      <c r="A38" s="42" t="s">
        <v>37</v>
      </c>
      <c r="B38" s="34" t="s">
        <v>13</v>
      </c>
      <c r="C38" s="28">
        <f>'12月'!C36</f>
        <v>1225.1</v>
      </c>
      <c r="D38" s="24">
        <f>'12月'!D36</f>
        <v>1153.9</v>
      </c>
      <c r="E38" s="37">
        <f>'12月'!E36</f>
        <v>14700</v>
      </c>
      <c r="F38" s="29">
        <f>'12月'!F36</f>
        <v>14100</v>
      </c>
      <c r="G38" s="184">
        <f>'12月'!G36</f>
        <v>5.7372</v>
      </c>
      <c r="H38" s="185">
        <f>'12月'!H36</f>
        <v>5.7367</v>
      </c>
      <c r="I38" s="184">
        <f>'12月'!I36</f>
        <v>102.72</v>
      </c>
      <c r="J38" s="185">
        <f>'12月'!J36</f>
        <v>102.52</v>
      </c>
      <c r="K38" s="52">
        <f>'12月'!K36</f>
        <v>868.76</v>
      </c>
    </row>
    <row r="39" spans="1:11" s="26" customFormat="1" ht="16.5" customHeight="1">
      <c r="A39" s="43"/>
      <c r="B39" s="35" t="s">
        <v>14</v>
      </c>
      <c r="C39" s="14">
        <f>'12月'!C37</f>
        <v>1208.1</v>
      </c>
      <c r="D39" s="25">
        <f>'12月'!D37</f>
        <v>1137.9</v>
      </c>
      <c r="E39" s="31">
        <f>'12月'!E37</f>
        <v>14490</v>
      </c>
      <c r="F39" s="30">
        <f>'12月'!F37</f>
        <v>13890</v>
      </c>
      <c r="G39" s="115">
        <f>'12月'!G37</f>
        <v>5.5564</v>
      </c>
      <c r="H39" s="150">
        <f>'12月'!H37</f>
        <v>5.5558</v>
      </c>
      <c r="I39" s="117">
        <f>'12月'!I37</f>
        <v>101</v>
      </c>
      <c r="J39" s="150">
        <f>'12月'!J37</f>
        <v>100.8</v>
      </c>
      <c r="K39" s="88">
        <f>'12月'!K37</f>
        <v>828.17</v>
      </c>
    </row>
    <row r="40" spans="1:11" s="26" customFormat="1" ht="16.5" customHeight="1" thickBot="1">
      <c r="A40" s="33"/>
      <c r="B40" s="36" t="s">
        <v>15</v>
      </c>
      <c r="C40" s="38">
        <f>'12月'!C38</f>
        <v>1218.6173913043476</v>
      </c>
      <c r="D40" s="39">
        <f>'12月'!D38</f>
        <v>1147.7304347826089</v>
      </c>
      <c r="E40" s="40">
        <f>'12月'!E38</f>
        <v>14608.91304347826</v>
      </c>
      <c r="F40" s="41">
        <f>'12月'!F38</f>
        <v>14008.91304347826</v>
      </c>
      <c r="G40" s="186">
        <f>'12月'!G38</f>
        <v>5.651391304347826</v>
      </c>
      <c r="H40" s="187">
        <f>'12月'!H38</f>
        <v>5.650604347826087</v>
      </c>
      <c r="I40" s="188">
        <f>'12月'!I38</f>
        <v>101.88600000000001</v>
      </c>
      <c r="J40" s="187">
        <f>'12月'!J38</f>
        <v>101.68599999999999</v>
      </c>
      <c r="K40" s="89">
        <f>'12月'!K38</f>
        <v>849.1219047619046</v>
      </c>
    </row>
    <row r="41" spans="1:11" s="26" customFormat="1" ht="16.5" customHeight="1">
      <c r="A41" s="42" t="s">
        <v>17</v>
      </c>
      <c r="B41" s="34" t="s">
        <v>13</v>
      </c>
      <c r="C41" s="49">
        <f>MAX(C5:C40)</f>
        <v>1231.8</v>
      </c>
      <c r="D41" s="50">
        <f aca="true" t="shared" si="0" ref="D41:K41">MAX(D5:D40)</f>
        <v>1160.2</v>
      </c>
      <c r="E41" s="37">
        <f t="shared" si="0"/>
        <v>14900</v>
      </c>
      <c r="F41" s="51">
        <f t="shared" si="0"/>
        <v>14300</v>
      </c>
      <c r="G41" s="184">
        <f t="shared" si="0"/>
        <v>5.8397</v>
      </c>
      <c r="H41" s="189">
        <f t="shared" si="0"/>
        <v>5.8391</v>
      </c>
      <c r="I41" s="184">
        <f t="shared" si="0"/>
        <v>102.72</v>
      </c>
      <c r="J41" s="189">
        <f t="shared" si="0"/>
        <v>102.52</v>
      </c>
      <c r="K41" s="52">
        <f t="shared" si="0"/>
        <v>868.76</v>
      </c>
    </row>
    <row r="42" spans="1:11" s="26" customFormat="1" ht="16.5" customHeight="1">
      <c r="A42" s="43"/>
      <c r="B42" s="35" t="s">
        <v>14</v>
      </c>
      <c r="C42" s="12">
        <f>MIN(C5:C40)</f>
        <v>1117.3</v>
      </c>
      <c r="D42" s="53">
        <f aca="true" t="shared" si="1" ref="D42:K42">MIN(D5:D40)</f>
        <v>1052.3</v>
      </c>
      <c r="E42" s="31">
        <f t="shared" si="1"/>
        <v>14200</v>
      </c>
      <c r="F42" s="54">
        <f t="shared" si="1"/>
        <v>13600</v>
      </c>
      <c r="G42" s="117">
        <f t="shared" si="1"/>
        <v>4.9206</v>
      </c>
      <c r="H42" s="118">
        <f t="shared" si="1"/>
        <v>4.92</v>
      </c>
      <c r="I42" s="117">
        <f t="shared" si="1"/>
        <v>84.7</v>
      </c>
      <c r="J42" s="118">
        <f t="shared" si="1"/>
        <v>84.5</v>
      </c>
      <c r="K42" s="55">
        <f t="shared" si="1"/>
        <v>693.74</v>
      </c>
    </row>
    <row r="43" spans="1:11" s="26" customFormat="1" ht="16.5" customHeight="1" thickBot="1">
      <c r="A43" s="33"/>
      <c r="B43" s="36" t="s">
        <v>15</v>
      </c>
      <c r="C43" s="56">
        <f aca="true" t="shared" si="2" ref="C43:K43">AVERAGE(C7,C10,C13,C16,C19,C22,C25,C28,C31,C34,C37,C40)</f>
        <v>1177.6645904933062</v>
      </c>
      <c r="D43" s="57">
        <f t="shared" si="2"/>
        <v>1109.1538198386281</v>
      </c>
      <c r="E43" s="40">
        <f t="shared" si="2"/>
        <v>14592.789499275199</v>
      </c>
      <c r="F43" s="58">
        <f t="shared" si="2"/>
        <v>13992.789499275199</v>
      </c>
      <c r="G43" s="188">
        <f t="shared" si="2"/>
        <v>5.3950273902586945</v>
      </c>
      <c r="H43" s="190">
        <f t="shared" si="2"/>
        <v>5.394400789625029</v>
      </c>
      <c r="I43" s="188">
        <f t="shared" si="2"/>
        <v>95.09258413394595</v>
      </c>
      <c r="J43" s="190">
        <f t="shared" si="2"/>
        <v>94.89258413394596</v>
      </c>
      <c r="K43" s="59">
        <f t="shared" si="2"/>
        <v>759.0658200169396</v>
      </c>
    </row>
    <row r="44" spans="1:11" s="26" customFormat="1" ht="19.5" customHeight="1">
      <c r="A44" s="10"/>
      <c r="B44" s="10"/>
      <c r="C44" s="20" t="s">
        <v>8</v>
      </c>
      <c r="D44" s="10"/>
      <c r="E44" s="15"/>
      <c r="F44" s="15"/>
      <c r="G44" s="27"/>
      <c r="H44" s="17"/>
      <c r="I44" s="10"/>
      <c r="J44" s="10"/>
      <c r="K44" s="10"/>
    </row>
  </sheetData>
  <sheetProtection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" style="1" customWidth="1"/>
    <col min="2" max="2" width="2.59765625" style="1" customWidth="1"/>
    <col min="3" max="4" width="9.59765625" style="3" customWidth="1"/>
    <col min="5" max="5" width="8.59765625" style="3" customWidth="1"/>
    <col min="6" max="6" width="9" style="3" customWidth="1"/>
    <col min="7" max="7" width="8.3984375" style="4" customWidth="1"/>
    <col min="8" max="8" width="10.09765625" style="5" customWidth="1"/>
    <col min="9" max="10" width="8.59765625" style="1" customWidth="1"/>
    <col min="11" max="11" width="15.0976562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41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19</v>
      </c>
      <c r="C5" s="92">
        <v>1152.5</v>
      </c>
      <c r="D5" s="93">
        <v>1085.5</v>
      </c>
      <c r="E5" s="100">
        <v>14350</v>
      </c>
      <c r="F5" s="101">
        <v>13750</v>
      </c>
      <c r="G5" s="127">
        <v>5.4608</v>
      </c>
      <c r="H5" s="126">
        <v>5.4602</v>
      </c>
      <c r="I5" s="127">
        <v>87.6</v>
      </c>
      <c r="J5" s="126">
        <v>87.4</v>
      </c>
      <c r="K5" s="136">
        <v>734.62</v>
      </c>
    </row>
    <row r="6" spans="1:11" s="10" customFormat="1" ht="19.5" customHeight="1">
      <c r="A6" s="46">
        <v>2</v>
      </c>
      <c r="B6" s="45" t="s">
        <v>62</v>
      </c>
      <c r="C6" s="92">
        <v>1150.5</v>
      </c>
      <c r="D6" s="93">
        <v>1083.5</v>
      </c>
      <c r="E6" s="100">
        <v>14350</v>
      </c>
      <c r="F6" s="101">
        <v>13750</v>
      </c>
      <c r="G6" s="127">
        <v>5.3875</v>
      </c>
      <c r="H6" s="126">
        <v>5.3869</v>
      </c>
      <c r="I6" s="127">
        <v>87.7</v>
      </c>
      <c r="J6" s="126">
        <v>87.5</v>
      </c>
      <c r="K6" s="136">
        <v>731.66</v>
      </c>
    </row>
    <row r="7" spans="1:11" s="10" customFormat="1" ht="19.5" customHeight="1">
      <c r="A7" s="46">
        <v>3</v>
      </c>
      <c r="B7" s="45" t="s">
        <v>63</v>
      </c>
      <c r="C7" s="92">
        <v>1146.9</v>
      </c>
      <c r="D7" s="93">
        <v>1080.1</v>
      </c>
      <c r="E7" s="100">
        <v>14330</v>
      </c>
      <c r="F7" s="101">
        <v>13730</v>
      </c>
      <c r="G7" s="127">
        <v>5.3423</v>
      </c>
      <c r="H7" s="126">
        <v>5.3417</v>
      </c>
      <c r="I7" s="127">
        <v>87.8</v>
      </c>
      <c r="J7" s="126">
        <v>87.6</v>
      </c>
      <c r="K7" s="136">
        <v>734.86</v>
      </c>
    </row>
    <row r="8" spans="1:11" s="10" customFormat="1" ht="19.5" customHeight="1">
      <c r="A8" s="46">
        <v>4</v>
      </c>
      <c r="B8" s="45" t="s">
        <v>55</v>
      </c>
      <c r="C8" s="92">
        <v>1146.3</v>
      </c>
      <c r="D8" s="93">
        <v>1079.7</v>
      </c>
      <c r="E8" s="100">
        <v>14320</v>
      </c>
      <c r="F8" s="101">
        <v>13720</v>
      </c>
      <c r="G8" s="127">
        <v>5.391</v>
      </c>
      <c r="H8" s="126">
        <v>5.3904</v>
      </c>
      <c r="I8" s="127">
        <v>87.91</v>
      </c>
      <c r="J8" s="126">
        <v>87.71</v>
      </c>
      <c r="K8" s="136">
        <v>730.53</v>
      </c>
    </row>
    <row r="9" spans="1:11" s="10" customFormat="1" ht="19.5" customHeight="1">
      <c r="A9" s="46">
        <v>5</v>
      </c>
      <c r="B9" s="11" t="s">
        <v>59</v>
      </c>
      <c r="C9" s="92">
        <v>1152.9</v>
      </c>
      <c r="D9" s="93">
        <v>1085.9</v>
      </c>
      <c r="E9" s="100">
        <v>14350</v>
      </c>
      <c r="F9" s="101">
        <v>13750</v>
      </c>
      <c r="G9" s="127">
        <v>5.3884</v>
      </c>
      <c r="H9" s="126">
        <v>5.3878</v>
      </c>
      <c r="I9" s="127">
        <v>88</v>
      </c>
      <c r="J9" s="126">
        <v>87.8</v>
      </c>
      <c r="K9" s="136">
        <v>737.23</v>
      </c>
    </row>
    <row r="10" spans="1:11" s="10" customFormat="1" ht="19.5" customHeight="1">
      <c r="A10" s="46">
        <v>6</v>
      </c>
      <c r="B10" s="230" t="s">
        <v>60</v>
      </c>
      <c r="C10" s="256"/>
      <c r="D10" s="257"/>
      <c r="E10" s="233"/>
      <c r="F10" s="234"/>
      <c r="G10" s="249"/>
      <c r="H10" s="238"/>
      <c r="I10" s="249"/>
      <c r="J10" s="238"/>
      <c r="K10" s="250"/>
    </row>
    <row r="11" spans="1:11" s="10" customFormat="1" ht="19.5" customHeight="1">
      <c r="A11" s="46">
        <v>7</v>
      </c>
      <c r="B11" s="230" t="s">
        <v>61</v>
      </c>
      <c r="C11" s="243"/>
      <c r="D11" s="244"/>
      <c r="E11" s="233"/>
      <c r="F11" s="234"/>
      <c r="G11" s="249"/>
      <c r="H11" s="238"/>
      <c r="I11" s="249"/>
      <c r="J11" s="238"/>
      <c r="K11" s="250"/>
    </row>
    <row r="12" spans="1:11" s="10" customFormat="1" ht="19.5" customHeight="1">
      <c r="A12" s="46">
        <v>8</v>
      </c>
      <c r="B12" s="11" t="s">
        <v>19</v>
      </c>
      <c r="C12" s="92">
        <v>1151.5</v>
      </c>
      <c r="D12" s="93">
        <v>1084.5</v>
      </c>
      <c r="E12" s="100">
        <v>14320</v>
      </c>
      <c r="F12" s="101">
        <v>13720</v>
      </c>
      <c r="G12" s="127">
        <v>5.367</v>
      </c>
      <c r="H12" s="126">
        <v>5.3664</v>
      </c>
      <c r="I12" s="127">
        <v>88.17</v>
      </c>
      <c r="J12" s="126">
        <v>87.97</v>
      </c>
      <c r="K12" s="136">
        <v>736.65</v>
      </c>
    </row>
    <row r="13" spans="1:11" s="10" customFormat="1" ht="19.5" customHeight="1">
      <c r="A13" s="46">
        <v>9</v>
      </c>
      <c r="B13" s="45" t="s">
        <v>62</v>
      </c>
      <c r="C13" s="92">
        <v>1150.5</v>
      </c>
      <c r="D13" s="93">
        <v>1083.5</v>
      </c>
      <c r="E13" s="100">
        <v>14290</v>
      </c>
      <c r="F13" s="101">
        <v>13690</v>
      </c>
      <c r="G13" s="127">
        <v>5.4216</v>
      </c>
      <c r="H13" s="126">
        <v>5.421</v>
      </c>
      <c r="I13" s="127">
        <v>88.26</v>
      </c>
      <c r="J13" s="126">
        <v>88.06</v>
      </c>
      <c r="K13" s="136">
        <v>735.07</v>
      </c>
    </row>
    <row r="14" spans="1:11" s="10" customFormat="1" ht="19.5" customHeight="1">
      <c r="A14" s="46">
        <v>10</v>
      </c>
      <c r="B14" s="45" t="s">
        <v>63</v>
      </c>
      <c r="C14" s="92">
        <v>1144.1</v>
      </c>
      <c r="D14" s="93">
        <v>1077.5</v>
      </c>
      <c r="E14" s="100">
        <v>14290</v>
      </c>
      <c r="F14" s="101">
        <v>13690</v>
      </c>
      <c r="G14" s="127">
        <v>5.4024</v>
      </c>
      <c r="H14" s="126">
        <v>5.4018</v>
      </c>
      <c r="I14" s="127">
        <v>88.36</v>
      </c>
      <c r="J14" s="126">
        <v>88.16</v>
      </c>
      <c r="K14" s="136">
        <v>733.13</v>
      </c>
    </row>
    <row r="15" spans="1:11" s="10" customFormat="1" ht="19.5" customHeight="1">
      <c r="A15" s="46">
        <v>11</v>
      </c>
      <c r="B15" s="45" t="s">
        <v>55</v>
      </c>
      <c r="C15" s="298" t="s">
        <v>65</v>
      </c>
      <c r="D15" s="297"/>
      <c r="E15" s="100">
        <v>14290</v>
      </c>
      <c r="F15" s="101">
        <v>13690</v>
      </c>
      <c r="G15" s="127">
        <v>5.3626</v>
      </c>
      <c r="H15" s="126">
        <v>5.362</v>
      </c>
      <c r="I15" s="127">
        <v>88.45</v>
      </c>
      <c r="J15" s="126">
        <v>88.25</v>
      </c>
      <c r="K15" s="136">
        <v>728.9</v>
      </c>
    </row>
    <row r="16" spans="1:11" s="10" customFormat="1" ht="19.5" customHeight="1">
      <c r="A16" s="46">
        <v>12</v>
      </c>
      <c r="B16" s="11" t="s">
        <v>59</v>
      </c>
      <c r="C16" s="298" t="s">
        <v>65</v>
      </c>
      <c r="D16" s="297"/>
      <c r="E16" s="296" t="s">
        <v>74</v>
      </c>
      <c r="F16" s="297"/>
      <c r="G16" s="127">
        <v>5.3815</v>
      </c>
      <c r="H16" s="126">
        <v>5.3809</v>
      </c>
      <c r="I16" s="127">
        <v>88.54</v>
      </c>
      <c r="J16" s="126">
        <v>88.34</v>
      </c>
      <c r="K16" s="136">
        <v>722.52</v>
      </c>
    </row>
    <row r="17" spans="1:11" s="10" customFormat="1" ht="19.5" customHeight="1">
      <c r="A17" s="46">
        <v>13</v>
      </c>
      <c r="B17" s="230" t="s">
        <v>60</v>
      </c>
      <c r="C17" s="298" t="s">
        <v>65</v>
      </c>
      <c r="D17" s="297"/>
      <c r="E17" s="233"/>
      <c r="F17" s="234"/>
      <c r="G17" s="249"/>
      <c r="H17" s="238"/>
      <c r="I17" s="249"/>
      <c r="J17" s="238"/>
      <c r="K17" s="250"/>
    </row>
    <row r="18" spans="1:11" s="10" customFormat="1" ht="19.5" customHeight="1">
      <c r="A18" s="46">
        <v>14</v>
      </c>
      <c r="B18" s="230" t="s">
        <v>61</v>
      </c>
      <c r="C18" s="243"/>
      <c r="D18" s="244"/>
      <c r="E18" s="233"/>
      <c r="F18" s="234"/>
      <c r="G18" s="249"/>
      <c r="H18" s="238"/>
      <c r="I18" s="249"/>
      <c r="J18" s="238"/>
      <c r="K18" s="250"/>
    </row>
    <row r="19" spans="1:11" s="10" customFormat="1" ht="19.5" customHeight="1">
      <c r="A19" s="46">
        <v>15</v>
      </c>
      <c r="B19" s="11" t="s">
        <v>19</v>
      </c>
      <c r="C19" s="92">
        <v>1137</v>
      </c>
      <c r="D19" s="93">
        <v>1070.8</v>
      </c>
      <c r="E19" s="100">
        <v>14270</v>
      </c>
      <c r="F19" s="101">
        <v>13670</v>
      </c>
      <c r="G19" s="296" t="s">
        <v>87</v>
      </c>
      <c r="H19" s="297"/>
      <c r="I19" s="296" t="s">
        <v>87</v>
      </c>
      <c r="J19" s="297"/>
      <c r="K19" s="136">
        <v>724.39</v>
      </c>
    </row>
    <row r="20" spans="1:11" s="10" customFormat="1" ht="19.5" customHeight="1">
      <c r="A20" s="46">
        <v>16</v>
      </c>
      <c r="B20" s="45" t="s">
        <v>62</v>
      </c>
      <c r="C20" s="92">
        <v>1134</v>
      </c>
      <c r="D20" s="93">
        <v>1068</v>
      </c>
      <c r="E20" s="100">
        <v>14200</v>
      </c>
      <c r="F20" s="101">
        <v>13600</v>
      </c>
      <c r="G20" s="296" t="s">
        <v>87</v>
      </c>
      <c r="H20" s="297"/>
      <c r="I20" s="296" t="s">
        <v>87</v>
      </c>
      <c r="J20" s="297"/>
      <c r="K20" s="136">
        <v>718.45</v>
      </c>
    </row>
    <row r="21" spans="1:11" s="10" customFormat="1" ht="19.5" customHeight="1">
      <c r="A21" s="46">
        <v>17</v>
      </c>
      <c r="B21" s="45" t="s">
        <v>63</v>
      </c>
      <c r="C21" s="92">
        <v>1141.2</v>
      </c>
      <c r="D21" s="93">
        <v>1074.8</v>
      </c>
      <c r="E21" s="100">
        <v>14280</v>
      </c>
      <c r="F21" s="101">
        <v>13680</v>
      </c>
      <c r="G21" s="127">
        <v>5.4138</v>
      </c>
      <c r="H21" s="126">
        <v>5.4132</v>
      </c>
      <c r="I21" s="127">
        <v>88.94</v>
      </c>
      <c r="J21" s="126">
        <v>88.74</v>
      </c>
      <c r="K21" s="136">
        <v>717.38</v>
      </c>
    </row>
    <row r="22" spans="1:11" s="10" customFormat="1" ht="19.5" customHeight="1">
      <c r="A22" s="46">
        <v>18</v>
      </c>
      <c r="B22" s="45" t="s">
        <v>55</v>
      </c>
      <c r="C22" s="92">
        <v>1137.6</v>
      </c>
      <c r="D22" s="93">
        <v>1071.4</v>
      </c>
      <c r="E22" s="100">
        <v>14350</v>
      </c>
      <c r="F22" s="101">
        <v>13750</v>
      </c>
      <c r="G22" s="127">
        <v>5.4238</v>
      </c>
      <c r="H22" s="126">
        <v>5.4232</v>
      </c>
      <c r="I22" s="127">
        <v>89.06</v>
      </c>
      <c r="J22" s="126">
        <v>88.86</v>
      </c>
      <c r="K22" s="136">
        <v>719.78</v>
      </c>
    </row>
    <row r="23" spans="1:11" s="10" customFormat="1" ht="19.5" customHeight="1">
      <c r="A23" s="46">
        <v>19</v>
      </c>
      <c r="B23" s="11" t="s">
        <v>59</v>
      </c>
      <c r="C23" s="92">
        <v>1139.7</v>
      </c>
      <c r="D23" s="93">
        <v>1073.5</v>
      </c>
      <c r="E23" s="100">
        <v>14350</v>
      </c>
      <c r="F23" s="101">
        <v>13750</v>
      </c>
      <c r="G23" s="127">
        <v>5.3924</v>
      </c>
      <c r="H23" s="126">
        <v>5.3918</v>
      </c>
      <c r="I23" s="127">
        <v>89.14</v>
      </c>
      <c r="J23" s="126">
        <v>88.94</v>
      </c>
      <c r="K23" s="136">
        <v>712.14</v>
      </c>
    </row>
    <row r="24" spans="1:11" s="10" customFormat="1" ht="19.5" customHeight="1">
      <c r="A24" s="46">
        <v>20</v>
      </c>
      <c r="B24" s="230" t="s">
        <v>60</v>
      </c>
      <c r="C24" s="243"/>
      <c r="D24" s="244"/>
      <c r="E24" s="233"/>
      <c r="F24" s="234"/>
      <c r="G24" s="249"/>
      <c r="H24" s="238"/>
      <c r="I24" s="249"/>
      <c r="J24" s="238"/>
      <c r="K24" s="250"/>
    </row>
    <row r="25" spans="1:11" s="10" customFormat="1" ht="19.5" customHeight="1">
      <c r="A25" s="46">
        <v>21</v>
      </c>
      <c r="B25" s="230" t="s">
        <v>61</v>
      </c>
      <c r="C25" s="243"/>
      <c r="D25" s="244"/>
      <c r="E25" s="233"/>
      <c r="F25" s="234"/>
      <c r="G25" s="249"/>
      <c r="H25" s="238"/>
      <c r="I25" s="249"/>
      <c r="J25" s="238"/>
      <c r="K25" s="250"/>
    </row>
    <row r="26" spans="1:11" s="10" customFormat="1" ht="19.5" customHeight="1">
      <c r="A26" s="46">
        <v>22</v>
      </c>
      <c r="B26" s="11" t="s">
        <v>19</v>
      </c>
      <c r="C26" s="92">
        <v>1137.1</v>
      </c>
      <c r="D26" s="93">
        <v>1070.9</v>
      </c>
      <c r="E26" s="100">
        <v>14350</v>
      </c>
      <c r="F26" s="101">
        <v>13750</v>
      </c>
      <c r="G26" s="127">
        <v>5.5044</v>
      </c>
      <c r="H26" s="126">
        <v>5.5038</v>
      </c>
      <c r="I26" s="127">
        <v>89.43</v>
      </c>
      <c r="J26" s="126">
        <v>89.23</v>
      </c>
      <c r="K26" s="136">
        <v>707.12</v>
      </c>
    </row>
    <row r="27" spans="1:11" s="10" customFormat="1" ht="19.5" customHeight="1">
      <c r="A27" s="46">
        <v>23</v>
      </c>
      <c r="B27" s="45" t="s">
        <v>62</v>
      </c>
      <c r="C27" s="92">
        <v>1144.3</v>
      </c>
      <c r="D27" s="93">
        <v>1077.7</v>
      </c>
      <c r="E27" s="100">
        <v>14400</v>
      </c>
      <c r="F27" s="101">
        <v>13800</v>
      </c>
      <c r="G27" s="127">
        <v>5.449</v>
      </c>
      <c r="H27" s="126">
        <v>5.4484</v>
      </c>
      <c r="I27" s="127">
        <v>89.53</v>
      </c>
      <c r="J27" s="126">
        <v>89.33</v>
      </c>
      <c r="K27" s="136">
        <v>709.65</v>
      </c>
    </row>
    <row r="28" spans="1:11" s="10" customFormat="1" ht="19.5" customHeight="1">
      <c r="A28" s="46">
        <v>24</v>
      </c>
      <c r="B28" s="45" t="s">
        <v>63</v>
      </c>
      <c r="C28" s="92">
        <v>1142.1</v>
      </c>
      <c r="D28" s="93">
        <v>1075.7</v>
      </c>
      <c r="E28" s="100">
        <v>14370</v>
      </c>
      <c r="F28" s="101">
        <v>13770</v>
      </c>
      <c r="G28" s="127">
        <v>5.4182</v>
      </c>
      <c r="H28" s="126">
        <v>5.4176</v>
      </c>
      <c r="I28" s="127">
        <v>89.68</v>
      </c>
      <c r="J28" s="126">
        <v>89.48</v>
      </c>
      <c r="K28" s="136">
        <v>706.76</v>
      </c>
    </row>
    <row r="29" spans="1:11" s="10" customFormat="1" ht="19.5" customHeight="1">
      <c r="A29" s="46">
        <v>25</v>
      </c>
      <c r="B29" s="45" t="s">
        <v>55</v>
      </c>
      <c r="C29" s="92">
        <v>1139.1</v>
      </c>
      <c r="D29" s="93">
        <v>1072.9</v>
      </c>
      <c r="E29" s="100">
        <v>14370</v>
      </c>
      <c r="F29" s="101">
        <v>13770</v>
      </c>
      <c r="G29" s="127">
        <v>5.46</v>
      </c>
      <c r="H29" s="126">
        <v>5.4594</v>
      </c>
      <c r="I29" s="127">
        <v>89.75</v>
      </c>
      <c r="J29" s="126">
        <v>89.55</v>
      </c>
      <c r="K29" s="136">
        <v>703.65</v>
      </c>
    </row>
    <row r="30" spans="1:11" s="10" customFormat="1" ht="19.5" customHeight="1">
      <c r="A30" s="46">
        <v>26</v>
      </c>
      <c r="B30" s="11" t="s">
        <v>59</v>
      </c>
      <c r="C30" s="92">
        <v>1153.3</v>
      </c>
      <c r="D30" s="93">
        <v>1086.3</v>
      </c>
      <c r="E30" s="100">
        <v>14450</v>
      </c>
      <c r="F30" s="101">
        <v>13850</v>
      </c>
      <c r="G30" s="127">
        <v>5.5302</v>
      </c>
      <c r="H30" s="126">
        <v>5.5296</v>
      </c>
      <c r="I30" s="127">
        <v>89.82</v>
      </c>
      <c r="J30" s="126">
        <v>89.62</v>
      </c>
      <c r="K30" s="136">
        <v>708.04</v>
      </c>
    </row>
    <row r="31" spans="1:11" s="10" customFormat="1" ht="19.5" customHeight="1">
      <c r="A31" s="46">
        <v>27</v>
      </c>
      <c r="B31" s="230" t="s">
        <v>60</v>
      </c>
      <c r="C31" s="243"/>
      <c r="D31" s="244"/>
      <c r="E31" s="233"/>
      <c r="F31" s="234"/>
      <c r="G31" s="249"/>
      <c r="H31" s="238"/>
      <c r="I31" s="249"/>
      <c r="J31" s="238"/>
      <c r="K31" s="250"/>
    </row>
    <row r="32" spans="1:11" s="10" customFormat="1" ht="19.5" customHeight="1">
      <c r="A32" s="46">
        <v>28</v>
      </c>
      <c r="B32" s="230" t="s">
        <v>61</v>
      </c>
      <c r="C32" s="243"/>
      <c r="D32" s="244"/>
      <c r="E32" s="233"/>
      <c r="F32" s="234"/>
      <c r="G32" s="241"/>
      <c r="H32" s="258"/>
      <c r="I32" s="241"/>
      <c r="J32" s="258"/>
      <c r="K32" s="250"/>
    </row>
    <row r="33" spans="1:11" s="10" customFormat="1" ht="19.5" customHeight="1">
      <c r="A33" s="46"/>
      <c r="B33" s="45"/>
      <c r="C33" s="92"/>
      <c r="D33" s="93"/>
      <c r="E33" s="100"/>
      <c r="F33" s="101"/>
      <c r="G33" s="77"/>
      <c r="H33" s="78"/>
      <c r="I33" s="73"/>
      <c r="J33" s="79"/>
      <c r="K33" s="74"/>
    </row>
    <row r="34" spans="1:11" s="10" customFormat="1" ht="19.5" customHeight="1">
      <c r="A34" s="46"/>
      <c r="B34" s="47"/>
      <c r="C34" s="92"/>
      <c r="D34" s="93"/>
      <c r="E34" s="100"/>
      <c r="F34" s="101"/>
      <c r="G34" s="77"/>
      <c r="H34" s="78"/>
      <c r="I34" s="73"/>
      <c r="J34" s="79"/>
      <c r="K34" s="74"/>
    </row>
    <row r="35" spans="1:11" s="10" customFormat="1" ht="19.5" customHeight="1" thickBot="1">
      <c r="A35" s="46"/>
      <c r="B35" s="47"/>
      <c r="C35" s="92"/>
      <c r="D35" s="93"/>
      <c r="E35" s="100"/>
      <c r="F35" s="101"/>
      <c r="G35" s="80"/>
      <c r="H35" s="81"/>
      <c r="I35" s="144"/>
      <c r="J35" s="86"/>
      <c r="K35" s="82"/>
    </row>
    <row r="36" spans="1:11" ht="19.5" customHeight="1">
      <c r="A36" s="330" t="s">
        <v>5</v>
      </c>
      <c r="B36" s="331"/>
      <c r="C36" s="94">
        <f>MAX(C5:C35)</f>
        <v>1153.3</v>
      </c>
      <c r="D36" s="95">
        <f aca="true" t="shared" si="0" ref="D36:K36">MAX(D5:D35)</f>
        <v>1086.3</v>
      </c>
      <c r="E36" s="106">
        <f t="shared" si="0"/>
        <v>14450</v>
      </c>
      <c r="F36" s="107">
        <f t="shared" si="0"/>
        <v>13850</v>
      </c>
      <c r="G36" s="119">
        <f t="shared" si="0"/>
        <v>5.5302</v>
      </c>
      <c r="H36" s="120">
        <f t="shared" si="0"/>
        <v>5.5296</v>
      </c>
      <c r="I36" s="145">
        <f t="shared" si="0"/>
        <v>89.82</v>
      </c>
      <c r="J36" s="146">
        <f t="shared" si="0"/>
        <v>89.62</v>
      </c>
      <c r="K36" s="141">
        <f t="shared" si="0"/>
        <v>737.23</v>
      </c>
    </row>
    <row r="37" spans="1:11" ht="19.5" customHeight="1">
      <c r="A37" s="332" t="s">
        <v>6</v>
      </c>
      <c r="B37" s="333"/>
      <c r="C37" s="96">
        <f>MIN(C5:C35)</f>
        <v>1134</v>
      </c>
      <c r="D37" s="97">
        <f aca="true" t="shared" si="1" ref="D37:K37">MIN(D5:D35)</f>
        <v>1068</v>
      </c>
      <c r="E37" s="108">
        <f t="shared" si="1"/>
        <v>14200</v>
      </c>
      <c r="F37" s="109">
        <f t="shared" si="1"/>
        <v>13600</v>
      </c>
      <c r="G37" s="121">
        <f t="shared" si="1"/>
        <v>5.3423</v>
      </c>
      <c r="H37" s="122">
        <f t="shared" si="1"/>
        <v>5.3417</v>
      </c>
      <c r="I37" s="127">
        <f t="shared" si="1"/>
        <v>87.6</v>
      </c>
      <c r="J37" s="126">
        <f t="shared" si="1"/>
        <v>87.4</v>
      </c>
      <c r="K37" s="142">
        <f t="shared" si="1"/>
        <v>703.65</v>
      </c>
    </row>
    <row r="38" spans="1:11" ht="19.5" customHeight="1" thickBot="1">
      <c r="A38" s="328" t="s">
        <v>7</v>
      </c>
      <c r="B38" s="329"/>
      <c r="C38" s="98">
        <f>AVERAGE(C5:C35)</f>
        <v>1144.4777777777776</v>
      </c>
      <c r="D38" s="99">
        <f aca="true" t="shared" si="2" ref="D38:J38">AVERAGE(D5:D35)</f>
        <v>1077.9</v>
      </c>
      <c r="E38" s="110">
        <f t="shared" si="2"/>
        <v>14330.526315789473</v>
      </c>
      <c r="F38" s="111">
        <f t="shared" si="2"/>
        <v>13730.526315789473</v>
      </c>
      <c r="G38" s="123">
        <f t="shared" si="2"/>
        <v>5.416494444444444</v>
      </c>
      <c r="H38" s="124">
        <f t="shared" si="2"/>
        <v>5.415894444444444</v>
      </c>
      <c r="I38" s="147">
        <f>AVERAGE(I5:I35)</f>
        <v>88.67444444444445</v>
      </c>
      <c r="J38" s="128">
        <f t="shared" si="2"/>
        <v>88.47444444444444</v>
      </c>
      <c r="K38" s="143">
        <f>AVERAGE(K5:K35)</f>
        <v>722.6265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8" ht="13.5">
      <c r="K48" s="1" t="s">
        <v>56</v>
      </c>
    </row>
  </sheetData>
  <sheetProtection/>
  <mergeCells count="13"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C2:D2"/>
    <mergeCell ref="C3:D3"/>
    <mergeCell ref="A36:B36"/>
  </mergeCells>
  <printOptions/>
  <pageMargins left="0.6692913385826772" right="0.2755905511811024" top="0.3937007874015748" bottom="0.1968503937007874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4" width="10.09765625" style="3" customWidth="1"/>
    <col min="5" max="6" width="8.59765625" style="3" customWidth="1"/>
    <col min="7" max="7" width="8.3984375" style="4" customWidth="1"/>
    <col min="8" max="8" width="9.8984375" style="5" customWidth="1"/>
    <col min="9" max="9" width="9.5" style="1" customWidth="1"/>
    <col min="10" max="10" width="8.59765625" style="1" customWidth="1"/>
    <col min="11" max="11" width="15.0976562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42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19</v>
      </c>
      <c r="C5" s="298" t="s">
        <v>66</v>
      </c>
      <c r="D5" s="297"/>
      <c r="E5" s="103">
        <v>14570</v>
      </c>
      <c r="F5" s="104">
        <v>13970</v>
      </c>
      <c r="G5" s="114">
        <v>5.5832</v>
      </c>
      <c r="H5" s="148">
        <v>5.5826</v>
      </c>
      <c r="I5" s="114">
        <v>90.09</v>
      </c>
      <c r="J5" s="148">
        <v>89.89</v>
      </c>
      <c r="K5" s="136">
        <v>719.91</v>
      </c>
    </row>
    <row r="6" spans="1:11" s="10" customFormat="1" ht="19.5" customHeight="1">
      <c r="A6" s="46">
        <v>2</v>
      </c>
      <c r="B6" s="45" t="s">
        <v>62</v>
      </c>
      <c r="C6" s="92">
        <v>1150.5</v>
      </c>
      <c r="D6" s="93">
        <v>1083.5</v>
      </c>
      <c r="E6" s="103">
        <v>14600</v>
      </c>
      <c r="F6" s="104">
        <v>14000</v>
      </c>
      <c r="G6" s="114">
        <v>5.6844</v>
      </c>
      <c r="H6" s="148">
        <v>5.6838</v>
      </c>
      <c r="I6" s="114">
        <v>90.15</v>
      </c>
      <c r="J6" s="148">
        <v>89.95</v>
      </c>
      <c r="K6" s="136">
        <v>721.2</v>
      </c>
    </row>
    <row r="7" spans="1:11" s="10" customFormat="1" ht="19.5" customHeight="1">
      <c r="A7" s="46">
        <v>3</v>
      </c>
      <c r="B7" s="45" t="s">
        <v>63</v>
      </c>
      <c r="C7" s="92">
        <v>1157.2</v>
      </c>
      <c r="D7" s="93">
        <v>1089.8</v>
      </c>
      <c r="E7" s="103">
        <v>14600</v>
      </c>
      <c r="F7" s="104">
        <v>14000</v>
      </c>
      <c r="G7" s="114">
        <v>5.7342</v>
      </c>
      <c r="H7" s="148">
        <v>5.7336</v>
      </c>
      <c r="I7" s="114">
        <v>90.23</v>
      </c>
      <c r="J7" s="148">
        <v>90.03</v>
      </c>
      <c r="K7" s="136">
        <v>726.74</v>
      </c>
    </row>
    <row r="8" spans="1:11" s="10" customFormat="1" ht="19.5" customHeight="1">
      <c r="A8" s="46">
        <v>4</v>
      </c>
      <c r="B8" s="45" t="s">
        <v>55</v>
      </c>
      <c r="C8" s="92">
        <v>1159.7</v>
      </c>
      <c r="D8" s="93">
        <v>1092.3</v>
      </c>
      <c r="E8" s="140">
        <v>14600</v>
      </c>
      <c r="F8" s="104">
        <v>14000</v>
      </c>
      <c r="G8" s="114">
        <v>5.6008</v>
      </c>
      <c r="H8" s="148">
        <v>5.6002</v>
      </c>
      <c r="I8" s="114">
        <v>90.29</v>
      </c>
      <c r="J8" s="148">
        <v>90.09</v>
      </c>
      <c r="K8" s="136">
        <v>731.3</v>
      </c>
    </row>
    <row r="9" spans="1:11" s="10" customFormat="1" ht="19.5" customHeight="1">
      <c r="A9" s="46">
        <v>5</v>
      </c>
      <c r="B9" s="11" t="s">
        <v>59</v>
      </c>
      <c r="C9" s="92">
        <v>1163.3</v>
      </c>
      <c r="D9" s="93">
        <v>1095.7</v>
      </c>
      <c r="E9" s="140">
        <v>14620</v>
      </c>
      <c r="F9" s="104">
        <v>14020</v>
      </c>
      <c r="G9" s="114">
        <v>5.687</v>
      </c>
      <c r="H9" s="148">
        <v>5.6864</v>
      </c>
      <c r="I9" s="114">
        <v>90.37</v>
      </c>
      <c r="J9" s="148">
        <v>90.17</v>
      </c>
      <c r="K9" s="136">
        <v>729.15</v>
      </c>
    </row>
    <row r="10" spans="1:11" s="10" customFormat="1" ht="19.5" customHeight="1">
      <c r="A10" s="46">
        <v>6</v>
      </c>
      <c r="B10" s="230" t="s">
        <v>60</v>
      </c>
      <c r="C10" s="243"/>
      <c r="D10" s="244"/>
      <c r="E10" s="245"/>
      <c r="F10" s="246"/>
      <c r="G10" s="259"/>
      <c r="H10" s="260"/>
      <c r="I10" s="241"/>
      <c r="J10" s="258"/>
      <c r="K10" s="250"/>
    </row>
    <row r="11" spans="1:11" s="10" customFormat="1" ht="19.5" customHeight="1">
      <c r="A11" s="46">
        <v>7</v>
      </c>
      <c r="B11" s="230" t="s">
        <v>61</v>
      </c>
      <c r="C11" s="243"/>
      <c r="D11" s="244"/>
      <c r="E11" s="256"/>
      <c r="F11" s="261"/>
      <c r="G11" s="251"/>
      <c r="H11" s="262"/>
      <c r="I11" s="263"/>
      <c r="J11" s="264"/>
      <c r="K11" s="250"/>
    </row>
    <row r="12" spans="1:11" s="10" customFormat="1" ht="19.5" customHeight="1">
      <c r="A12" s="46">
        <v>8</v>
      </c>
      <c r="B12" s="11" t="s">
        <v>19</v>
      </c>
      <c r="C12" s="92">
        <v>1161.4</v>
      </c>
      <c r="D12" s="93">
        <v>1093.8</v>
      </c>
      <c r="E12" s="103">
        <v>14675</v>
      </c>
      <c r="F12" s="104">
        <v>14075</v>
      </c>
      <c r="G12" s="117">
        <v>5.7343</v>
      </c>
      <c r="H12" s="152">
        <v>5.7337</v>
      </c>
      <c r="I12" s="149">
        <v>90.57</v>
      </c>
      <c r="J12" s="150">
        <v>90.37</v>
      </c>
      <c r="K12" s="151">
        <v>733.11</v>
      </c>
    </row>
    <row r="13" spans="1:11" s="10" customFormat="1" ht="19.5" customHeight="1">
      <c r="A13" s="46">
        <v>9</v>
      </c>
      <c r="B13" s="45" t="s">
        <v>62</v>
      </c>
      <c r="C13" s="92">
        <v>1174.2</v>
      </c>
      <c r="D13" s="93">
        <v>1105.8</v>
      </c>
      <c r="E13" s="103">
        <v>14780</v>
      </c>
      <c r="F13" s="104">
        <v>14180</v>
      </c>
      <c r="G13" s="117">
        <v>5.8397</v>
      </c>
      <c r="H13" s="152">
        <v>5.8391</v>
      </c>
      <c r="I13" s="149">
        <v>90.66</v>
      </c>
      <c r="J13" s="150">
        <v>90.46</v>
      </c>
      <c r="K13" s="151">
        <v>738.46</v>
      </c>
    </row>
    <row r="14" spans="1:11" s="10" customFormat="1" ht="19.5" customHeight="1">
      <c r="A14" s="46">
        <v>10</v>
      </c>
      <c r="B14" s="45" t="s">
        <v>63</v>
      </c>
      <c r="C14" s="92">
        <v>1170</v>
      </c>
      <c r="D14" s="93">
        <v>1102</v>
      </c>
      <c r="E14" s="103">
        <v>14700</v>
      </c>
      <c r="F14" s="104">
        <v>14100</v>
      </c>
      <c r="G14" s="117">
        <v>5.7449</v>
      </c>
      <c r="H14" s="152">
        <v>5.7443</v>
      </c>
      <c r="I14" s="149">
        <v>90.72</v>
      </c>
      <c r="J14" s="150">
        <v>90.52</v>
      </c>
      <c r="K14" s="151">
        <v>733.42</v>
      </c>
    </row>
    <row r="15" spans="1:11" s="10" customFormat="1" ht="19.5" customHeight="1">
      <c r="A15" s="46">
        <v>11</v>
      </c>
      <c r="B15" s="45" t="s">
        <v>55</v>
      </c>
      <c r="C15" s="92">
        <v>1170</v>
      </c>
      <c r="D15" s="93">
        <v>1102</v>
      </c>
      <c r="E15" s="296" t="s">
        <v>75</v>
      </c>
      <c r="F15" s="297"/>
      <c r="G15" s="117">
        <v>5.589</v>
      </c>
      <c r="H15" s="152">
        <v>5.5884</v>
      </c>
      <c r="I15" s="149">
        <v>90.78</v>
      </c>
      <c r="J15" s="150">
        <v>90.58</v>
      </c>
      <c r="K15" s="151">
        <v>728.89</v>
      </c>
    </row>
    <row r="16" spans="1:11" s="10" customFormat="1" ht="19.5" customHeight="1">
      <c r="A16" s="46">
        <v>12</v>
      </c>
      <c r="B16" s="11" t="s">
        <v>59</v>
      </c>
      <c r="C16" s="92">
        <v>1163.3</v>
      </c>
      <c r="D16" s="93">
        <v>1095.7</v>
      </c>
      <c r="E16" s="103">
        <v>14650</v>
      </c>
      <c r="F16" s="104">
        <v>14050</v>
      </c>
      <c r="G16" s="117">
        <v>5.564</v>
      </c>
      <c r="H16" s="152">
        <v>5.5634</v>
      </c>
      <c r="I16" s="149">
        <v>90.85</v>
      </c>
      <c r="J16" s="150">
        <v>90.65</v>
      </c>
      <c r="K16" s="151">
        <v>718.4</v>
      </c>
    </row>
    <row r="17" spans="1:11" s="10" customFormat="1" ht="19.5" customHeight="1">
      <c r="A17" s="46">
        <v>13</v>
      </c>
      <c r="B17" s="230" t="s">
        <v>60</v>
      </c>
      <c r="C17" s="243"/>
      <c r="D17" s="244"/>
      <c r="E17" s="265"/>
      <c r="F17" s="246"/>
      <c r="G17" s="251"/>
      <c r="H17" s="262"/>
      <c r="I17" s="263"/>
      <c r="J17" s="264"/>
      <c r="K17" s="266"/>
    </row>
    <row r="18" spans="1:11" s="10" customFormat="1" ht="19.5" customHeight="1">
      <c r="A18" s="46">
        <v>14</v>
      </c>
      <c r="B18" s="230" t="s">
        <v>61</v>
      </c>
      <c r="C18" s="243"/>
      <c r="D18" s="244"/>
      <c r="E18" s="296" t="s">
        <v>76</v>
      </c>
      <c r="F18" s="297"/>
      <c r="G18" s="251"/>
      <c r="H18" s="262"/>
      <c r="I18" s="263"/>
      <c r="J18" s="264"/>
      <c r="K18" s="266"/>
    </row>
    <row r="19" spans="1:11" s="10" customFormat="1" ht="19.5" customHeight="1">
      <c r="A19" s="46">
        <v>15</v>
      </c>
      <c r="B19" s="11" t="s">
        <v>19</v>
      </c>
      <c r="C19" s="153">
        <v>1169</v>
      </c>
      <c r="D19" s="93">
        <v>1101</v>
      </c>
      <c r="E19" s="103">
        <v>14680</v>
      </c>
      <c r="F19" s="104">
        <v>14080</v>
      </c>
      <c r="G19" s="117">
        <v>5.6296</v>
      </c>
      <c r="H19" s="152">
        <v>5.629</v>
      </c>
      <c r="I19" s="149">
        <v>91.06</v>
      </c>
      <c r="J19" s="150">
        <v>90.86</v>
      </c>
      <c r="K19" s="151">
        <v>718.37</v>
      </c>
    </row>
    <row r="20" spans="1:11" s="10" customFormat="1" ht="19.5" customHeight="1">
      <c r="A20" s="46">
        <v>16</v>
      </c>
      <c r="B20" s="45" t="s">
        <v>62</v>
      </c>
      <c r="C20" s="153">
        <v>1166.7</v>
      </c>
      <c r="D20" s="93">
        <v>1098.9</v>
      </c>
      <c r="E20" s="103">
        <v>14700</v>
      </c>
      <c r="F20" s="104">
        <v>14100</v>
      </c>
      <c r="G20" s="117">
        <v>5.5851</v>
      </c>
      <c r="H20" s="152">
        <v>5.5845</v>
      </c>
      <c r="I20" s="149">
        <v>91.13</v>
      </c>
      <c r="J20" s="150">
        <v>90.93</v>
      </c>
      <c r="K20" s="151">
        <v>721.49</v>
      </c>
    </row>
    <row r="21" spans="1:11" s="10" customFormat="1" ht="19.5" customHeight="1">
      <c r="A21" s="46">
        <v>17</v>
      </c>
      <c r="B21" s="45" t="s">
        <v>63</v>
      </c>
      <c r="C21" s="153">
        <v>1163.9</v>
      </c>
      <c r="D21" s="93">
        <v>1096.1</v>
      </c>
      <c r="E21" s="103">
        <v>14725</v>
      </c>
      <c r="F21" s="104">
        <v>14125</v>
      </c>
      <c r="G21" s="117">
        <v>5.6579</v>
      </c>
      <c r="H21" s="152">
        <v>5.6573</v>
      </c>
      <c r="I21" s="149">
        <v>91.2</v>
      </c>
      <c r="J21" s="150">
        <v>91</v>
      </c>
      <c r="K21" s="151">
        <v>723.47</v>
      </c>
    </row>
    <row r="22" spans="1:11" s="10" customFormat="1" ht="19.5" customHeight="1">
      <c r="A22" s="46">
        <v>18</v>
      </c>
      <c r="B22" s="45" t="s">
        <v>55</v>
      </c>
      <c r="C22" s="153">
        <v>1155.6</v>
      </c>
      <c r="D22" s="93">
        <v>1088.4</v>
      </c>
      <c r="E22" s="103">
        <v>14675</v>
      </c>
      <c r="F22" s="104">
        <v>14075</v>
      </c>
      <c r="G22" s="117">
        <v>5.5474</v>
      </c>
      <c r="H22" s="152">
        <v>5.5468</v>
      </c>
      <c r="I22" s="149">
        <v>91.3</v>
      </c>
      <c r="J22" s="150">
        <v>91.1</v>
      </c>
      <c r="K22" s="151">
        <v>730.93</v>
      </c>
    </row>
    <row r="23" spans="1:11" s="10" customFormat="1" ht="19.5" customHeight="1">
      <c r="A23" s="46">
        <v>19</v>
      </c>
      <c r="B23" s="11" t="s">
        <v>59</v>
      </c>
      <c r="C23" s="153">
        <v>1162.5</v>
      </c>
      <c r="D23" s="93">
        <v>1094.9</v>
      </c>
      <c r="E23" s="103">
        <v>14725</v>
      </c>
      <c r="F23" s="104">
        <v>14125</v>
      </c>
      <c r="G23" s="117">
        <v>5.5082</v>
      </c>
      <c r="H23" s="152">
        <v>5.5076</v>
      </c>
      <c r="I23" s="149">
        <v>91.36</v>
      </c>
      <c r="J23" s="150">
        <v>91.16</v>
      </c>
      <c r="K23" s="151">
        <v>724.59</v>
      </c>
    </row>
    <row r="24" spans="1:11" s="10" customFormat="1" ht="19.5" customHeight="1">
      <c r="A24" s="46">
        <v>20</v>
      </c>
      <c r="B24" s="230" t="s">
        <v>60</v>
      </c>
      <c r="C24" s="267"/>
      <c r="D24" s="244"/>
      <c r="E24" s="245"/>
      <c r="F24" s="246"/>
      <c r="G24" s="268"/>
      <c r="H24" s="269"/>
      <c r="I24" s="270"/>
      <c r="J24" s="271"/>
      <c r="K24" s="266"/>
    </row>
    <row r="25" spans="1:11" s="10" customFormat="1" ht="19.5" customHeight="1">
      <c r="A25" s="46">
        <v>21</v>
      </c>
      <c r="B25" s="230" t="s">
        <v>61</v>
      </c>
      <c r="C25" s="267"/>
      <c r="D25" s="244"/>
      <c r="E25" s="245"/>
      <c r="F25" s="246"/>
      <c r="G25" s="268"/>
      <c r="H25" s="269"/>
      <c r="I25" s="270"/>
      <c r="J25" s="271"/>
      <c r="K25" s="266"/>
    </row>
    <row r="26" spans="1:11" s="10" customFormat="1" ht="19.5" customHeight="1">
      <c r="A26" s="46">
        <v>22</v>
      </c>
      <c r="B26" s="11" t="s">
        <v>19</v>
      </c>
      <c r="C26" s="153">
        <v>1164.9</v>
      </c>
      <c r="D26" s="93">
        <v>1097.1</v>
      </c>
      <c r="E26" s="103">
        <v>14725</v>
      </c>
      <c r="F26" s="104">
        <v>14125</v>
      </c>
      <c r="G26" s="161">
        <v>5.5269</v>
      </c>
      <c r="H26" s="162">
        <v>5.5263</v>
      </c>
      <c r="I26" s="163">
        <v>91.57</v>
      </c>
      <c r="J26" s="164">
        <v>91.37</v>
      </c>
      <c r="K26" s="151">
        <v>717.96</v>
      </c>
    </row>
    <row r="27" spans="1:11" s="10" customFormat="1" ht="19.5" customHeight="1">
      <c r="A27" s="46">
        <v>23</v>
      </c>
      <c r="B27" s="45" t="s">
        <v>62</v>
      </c>
      <c r="C27" s="153">
        <v>1159.2</v>
      </c>
      <c r="D27" s="93">
        <v>1091.8</v>
      </c>
      <c r="E27" s="103">
        <v>14700</v>
      </c>
      <c r="F27" s="104">
        <v>14100</v>
      </c>
      <c r="G27" s="161">
        <v>5.4951</v>
      </c>
      <c r="H27" s="162">
        <v>5.4945</v>
      </c>
      <c r="I27" s="163">
        <v>91.64</v>
      </c>
      <c r="J27" s="164">
        <v>91.44</v>
      </c>
      <c r="K27" s="151">
        <v>716.46</v>
      </c>
    </row>
    <row r="28" spans="1:11" s="10" customFormat="1" ht="19.5" customHeight="1">
      <c r="A28" s="46">
        <v>24</v>
      </c>
      <c r="B28" s="45" t="s">
        <v>63</v>
      </c>
      <c r="C28" s="153">
        <v>1166.9</v>
      </c>
      <c r="D28" s="93">
        <v>1099.1</v>
      </c>
      <c r="E28" s="103">
        <v>14720</v>
      </c>
      <c r="F28" s="104">
        <v>14120</v>
      </c>
      <c r="G28" s="161">
        <v>5.533</v>
      </c>
      <c r="H28" s="162">
        <v>5.5324</v>
      </c>
      <c r="I28" s="301" t="s">
        <v>95</v>
      </c>
      <c r="J28" s="302"/>
      <c r="K28" s="178">
        <v>720.62</v>
      </c>
    </row>
    <row r="29" spans="1:11" s="10" customFormat="1" ht="19.5" customHeight="1">
      <c r="A29" s="46">
        <v>25</v>
      </c>
      <c r="B29" s="45" t="s">
        <v>55</v>
      </c>
      <c r="C29" s="153">
        <v>1167.6</v>
      </c>
      <c r="D29" s="93">
        <v>1099.6</v>
      </c>
      <c r="E29" s="103">
        <v>14730</v>
      </c>
      <c r="F29" s="104">
        <v>14130</v>
      </c>
      <c r="G29" s="161">
        <v>5.6585</v>
      </c>
      <c r="H29" s="162">
        <v>5.6579</v>
      </c>
      <c r="I29" s="117">
        <v>91.77</v>
      </c>
      <c r="J29" s="152">
        <v>91.57</v>
      </c>
      <c r="K29" s="151">
        <v>723.35</v>
      </c>
    </row>
    <row r="30" spans="1:11" s="10" customFormat="1" ht="19.5" customHeight="1">
      <c r="A30" s="46">
        <v>26</v>
      </c>
      <c r="B30" s="11" t="s">
        <v>59</v>
      </c>
      <c r="C30" s="153">
        <v>1166.9</v>
      </c>
      <c r="D30" s="93">
        <v>1099.1</v>
      </c>
      <c r="E30" s="103">
        <v>14735</v>
      </c>
      <c r="F30" s="104">
        <v>14135</v>
      </c>
      <c r="G30" s="117">
        <v>5.7042</v>
      </c>
      <c r="H30" s="152">
        <v>5.7036</v>
      </c>
      <c r="I30" s="117">
        <v>91.84</v>
      </c>
      <c r="J30" s="152">
        <v>91.64</v>
      </c>
      <c r="K30" s="178">
        <v>730.82</v>
      </c>
    </row>
    <row r="31" spans="1:11" s="10" customFormat="1" ht="19.5" customHeight="1">
      <c r="A31" s="46">
        <v>27</v>
      </c>
      <c r="B31" s="230" t="s">
        <v>60</v>
      </c>
      <c r="C31" s="267"/>
      <c r="D31" s="244"/>
      <c r="E31" s="245"/>
      <c r="F31" s="246"/>
      <c r="G31" s="251"/>
      <c r="H31" s="272"/>
      <c r="I31" s="263"/>
      <c r="J31" s="264"/>
      <c r="K31" s="273"/>
    </row>
    <row r="32" spans="1:11" s="10" customFormat="1" ht="19.5" customHeight="1">
      <c r="A32" s="46">
        <v>28</v>
      </c>
      <c r="B32" s="230" t="s">
        <v>61</v>
      </c>
      <c r="C32" s="267"/>
      <c r="D32" s="244"/>
      <c r="E32" s="245"/>
      <c r="F32" s="246"/>
      <c r="G32" s="251"/>
      <c r="H32" s="272"/>
      <c r="I32" s="263"/>
      <c r="J32" s="264"/>
      <c r="K32" s="273"/>
    </row>
    <row r="33" spans="1:11" s="10" customFormat="1" ht="19.5" customHeight="1">
      <c r="A33" s="46">
        <v>29</v>
      </c>
      <c r="B33" s="11" t="s">
        <v>19</v>
      </c>
      <c r="C33" s="153">
        <v>1163.9</v>
      </c>
      <c r="D33" s="93">
        <v>1096.1</v>
      </c>
      <c r="E33" s="103">
        <v>14725</v>
      </c>
      <c r="F33" s="104">
        <v>14125</v>
      </c>
      <c r="G33" s="117">
        <v>5.7925</v>
      </c>
      <c r="H33" s="169">
        <v>5.7919</v>
      </c>
      <c r="I33" s="149">
        <v>91.91</v>
      </c>
      <c r="J33" s="150">
        <v>91.71</v>
      </c>
      <c r="K33" s="178">
        <v>729.5</v>
      </c>
    </row>
    <row r="34" spans="1:11" s="10" customFormat="1" ht="19.5" customHeight="1">
      <c r="A34" s="46">
        <v>30</v>
      </c>
      <c r="B34" s="45" t="s">
        <v>62</v>
      </c>
      <c r="C34" s="153">
        <v>1165.9</v>
      </c>
      <c r="D34" s="93">
        <v>1098.1</v>
      </c>
      <c r="E34" s="103">
        <v>14750</v>
      </c>
      <c r="F34" s="104">
        <v>14150</v>
      </c>
      <c r="G34" s="117">
        <v>5.7642</v>
      </c>
      <c r="H34" s="169">
        <v>5.7636</v>
      </c>
      <c r="I34" s="149">
        <v>91.96</v>
      </c>
      <c r="J34" s="150">
        <v>91.76</v>
      </c>
      <c r="K34" s="178">
        <v>736.17</v>
      </c>
    </row>
    <row r="35" spans="1:11" s="10" customFormat="1" ht="19.5" customHeight="1" thickBot="1">
      <c r="A35" s="46">
        <v>31</v>
      </c>
      <c r="B35" s="45" t="s">
        <v>63</v>
      </c>
      <c r="C35" s="153">
        <v>1168</v>
      </c>
      <c r="D35" s="93">
        <v>1100</v>
      </c>
      <c r="E35" s="103">
        <v>14800</v>
      </c>
      <c r="F35" s="104">
        <v>14200</v>
      </c>
      <c r="G35" s="117">
        <v>5.6973</v>
      </c>
      <c r="H35" s="169">
        <v>5.6967</v>
      </c>
      <c r="I35" s="149">
        <v>92</v>
      </c>
      <c r="J35" s="150">
        <v>91.8</v>
      </c>
      <c r="K35" s="228">
        <v>732.11</v>
      </c>
    </row>
    <row r="36" spans="1:11" ht="19.5" customHeight="1">
      <c r="A36" s="330" t="s">
        <v>5</v>
      </c>
      <c r="B36" s="331"/>
      <c r="C36" s="94">
        <f>MAX(C5:C35)</f>
        <v>1174.2</v>
      </c>
      <c r="D36" s="95">
        <f aca="true" t="shared" si="0" ref="D36:K36">MAX(D5:D35)</f>
        <v>1105.8</v>
      </c>
      <c r="E36" s="106">
        <f t="shared" si="0"/>
        <v>14800</v>
      </c>
      <c r="F36" s="107">
        <f t="shared" si="0"/>
        <v>14200</v>
      </c>
      <c r="G36" s="119">
        <f t="shared" si="0"/>
        <v>5.8397</v>
      </c>
      <c r="H36" s="120">
        <f t="shared" si="0"/>
        <v>5.8391</v>
      </c>
      <c r="I36" s="119">
        <f t="shared" si="0"/>
        <v>92</v>
      </c>
      <c r="J36" s="154">
        <f t="shared" si="0"/>
        <v>91.8</v>
      </c>
      <c r="K36" s="141">
        <f t="shared" si="0"/>
        <v>738.46</v>
      </c>
    </row>
    <row r="37" spans="1:11" ht="19.5" customHeight="1">
      <c r="A37" s="332" t="s">
        <v>6</v>
      </c>
      <c r="B37" s="333"/>
      <c r="C37" s="96">
        <f>MIN(C5:C35)</f>
        <v>1150.5</v>
      </c>
      <c r="D37" s="97">
        <f aca="true" t="shared" si="1" ref="D37:K37">MIN(D5:D35)</f>
        <v>1083.5</v>
      </c>
      <c r="E37" s="108">
        <f t="shared" si="1"/>
        <v>14570</v>
      </c>
      <c r="F37" s="109">
        <f t="shared" si="1"/>
        <v>13970</v>
      </c>
      <c r="G37" s="121">
        <f t="shared" si="1"/>
        <v>5.4951</v>
      </c>
      <c r="H37" s="122">
        <f t="shared" si="1"/>
        <v>5.4945</v>
      </c>
      <c r="I37" s="121">
        <f t="shared" si="1"/>
        <v>90.09</v>
      </c>
      <c r="J37" s="122">
        <f t="shared" si="1"/>
        <v>89.89</v>
      </c>
      <c r="K37" s="142">
        <f t="shared" si="1"/>
        <v>716.46</v>
      </c>
    </row>
    <row r="38" spans="1:11" ht="19.5" customHeight="1" thickBot="1">
      <c r="A38" s="328" t="s">
        <v>7</v>
      </c>
      <c r="B38" s="329"/>
      <c r="C38" s="98">
        <f>AVERAGE(C5:C35)</f>
        <v>1164.1181818181822</v>
      </c>
      <c r="D38" s="99">
        <f aca="true" t="shared" si="2" ref="D38:J38">AVERAGE(D5:D35)</f>
        <v>1096.3999999999996</v>
      </c>
      <c r="E38" s="110">
        <f t="shared" si="2"/>
        <v>14690.227272727272</v>
      </c>
      <c r="F38" s="111">
        <f t="shared" si="2"/>
        <v>14090.227272727272</v>
      </c>
      <c r="G38" s="123">
        <f t="shared" si="2"/>
        <v>5.646147826086957</v>
      </c>
      <c r="H38" s="124">
        <f t="shared" si="2"/>
        <v>5.645547826086957</v>
      </c>
      <c r="I38" s="123">
        <f>AVERAGE(I5:I35)</f>
        <v>91.06590909090909</v>
      </c>
      <c r="J38" s="124">
        <f t="shared" si="2"/>
        <v>90.8659090909091</v>
      </c>
      <c r="K38" s="155">
        <f>AVERAGE(K5:K35)</f>
        <v>726.3660869565217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6299212598425197" right="0.31496062992125984" top="0.3937007874015748" bottom="0.1968503937007874" header="0.511811023622047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4" width="9.8984375" style="3" customWidth="1"/>
    <col min="5" max="6" width="8.59765625" style="3" customWidth="1"/>
    <col min="7" max="7" width="8.3984375" style="4" customWidth="1"/>
    <col min="8" max="8" width="10.09765625" style="5" customWidth="1"/>
    <col min="9" max="10" width="9.5" style="1" customWidth="1"/>
    <col min="11" max="11" width="15.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43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45" t="s">
        <v>55</v>
      </c>
      <c r="C5" s="153">
        <v>1161.8</v>
      </c>
      <c r="D5" s="93">
        <v>1094.2</v>
      </c>
      <c r="E5" s="103">
        <v>14850</v>
      </c>
      <c r="F5" s="104">
        <v>14250</v>
      </c>
      <c r="G5" s="117">
        <v>5.6849</v>
      </c>
      <c r="H5" s="169">
        <v>5.6843</v>
      </c>
      <c r="I5" s="296" t="s">
        <v>96</v>
      </c>
      <c r="J5" s="297"/>
      <c r="K5" s="178">
        <v>721.82</v>
      </c>
    </row>
    <row r="6" spans="1:11" s="10" customFormat="1" ht="19.5" customHeight="1">
      <c r="A6" s="9">
        <v>2</v>
      </c>
      <c r="B6" s="11" t="s">
        <v>59</v>
      </c>
      <c r="C6" s="153">
        <v>1160.8</v>
      </c>
      <c r="D6" s="93">
        <v>1093.2</v>
      </c>
      <c r="E6" s="296" t="s">
        <v>77</v>
      </c>
      <c r="F6" s="297"/>
      <c r="G6" s="296" t="s">
        <v>88</v>
      </c>
      <c r="H6" s="297"/>
      <c r="I6" s="305" t="s">
        <v>97</v>
      </c>
      <c r="J6" s="306"/>
      <c r="K6" s="313" t="s">
        <v>108</v>
      </c>
    </row>
    <row r="7" spans="1:11" s="10" customFormat="1" ht="19.5" customHeight="1">
      <c r="A7" s="9">
        <v>3</v>
      </c>
      <c r="B7" s="230" t="s">
        <v>60</v>
      </c>
      <c r="C7" s="267"/>
      <c r="D7" s="244"/>
      <c r="E7" s="256"/>
      <c r="F7" s="261"/>
      <c r="G7" s="268"/>
      <c r="H7" s="269"/>
      <c r="I7" s="270"/>
      <c r="J7" s="271"/>
      <c r="K7" s="312" t="s">
        <v>109</v>
      </c>
    </row>
    <row r="8" spans="1:11" s="10" customFormat="1" ht="19.5" customHeight="1">
      <c r="A8" s="9">
        <v>4</v>
      </c>
      <c r="B8" s="230" t="s">
        <v>61</v>
      </c>
      <c r="C8" s="267"/>
      <c r="D8" s="244"/>
      <c r="E8" s="245"/>
      <c r="F8" s="246"/>
      <c r="G8" s="251"/>
      <c r="H8" s="272"/>
      <c r="I8" s="241"/>
      <c r="J8" s="258"/>
      <c r="K8" s="273"/>
    </row>
    <row r="9" spans="1:11" s="10" customFormat="1" ht="19.5" customHeight="1">
      <c r="A9" s="9">
        <v>5</v>
      </c>
      <c r="B9" s="11" t="s">
        <v>19</v>
      </c>
      <c r="C9" s="153">
        <v>1161.3</v>
      </c>
      <c r="D9" s="93">
        <v>1093.7</v>
      </c>
      <c r="E9" s="103">
        <v>14850</v>
      </c>
      <c r="F9" s="104">
        <v>14250</v>
      </c>
      <c r="G9" s="117">
        <v>5.6579</v>
      </c>
      <c r="H9" s="169">
        <v>5.6573</v>
      </c>
      <c r="I9" s="163">
        <v>92.24</v>
      </c>
      <c r="J9" s="164">
        <v>92.04</v>
      </c>
      <c r="K9" s="178">
        <v>717.12</v>
      </c>
    </row>
    <row r="10" spans="1:11" s="10" customFormat="1" ht="19.5" customHeight="1">
      <c r="A10" s="9">
        <v>6</v>
      </c>
      <c r="B10" s="45" t="s">
        <v>62</v>
      </c>
      <c r="C10" s="153">
        <v>1156.6</v>
      </c>
      <c r="D10" s="93">
        <v>1089.4</v>
      </c>
      <c r="E10" s="103">
        <v>14800</v>
      </c>
      <c r="F10" s="104">
        <v>14200</v>
      </c>
      <c r="G10" s="117">
        <v>5.6263</v>
      </c>
      <c r="H10" s="169">
        <v>5.6257</v>
      </c>
      <c r="I10" s="163">
        <v>92.28</v>
      </c>
      <c r="J10" s="164">
        <v>92.08</v>
      </c>
      <c r="K10" s="178">
        <v>717.9</v>
      </c>
    </row>
    <row r="11" spans="1:11" s="10" customFormat="1" ht="19.5" customHeight="1">
      <c r="A11" s="9">
        <v>7</v>
      </c>
      <c r="B11" s="45" t="s">
        <v>63</v>
      </c>
      <c r="C11" s="153">
        <v>1152</v>
      </c>
      <c r="D11" s="93">
        <v>1085</v>
      </c>
      <c r="E11" s="103">
        <v>14785</v>
      </c>
      <c r="F11" s="104">
        <v>14185</v>
      </c>
      <c r="G11" s="117">
        <v>5.5864</v>
      </c>
      <c r="H11" s="169">
        <v>5.5858</v>
      </c>
      <c r="I11" s="163">
        <v>92.33</v>
      </c>
      <c r="J11" s="164">
        <v>92.13</v>
      </c>
      <c r="K11" s="177">
        <v>718.17</v>
      </c>
    </row>
    <row r="12" spans="1:11" s="10" customFormat="1" ht="19.5" customHeight="1">
      <c r="A12" s="9">
        <v>8</v>
      </c>
      <c r="B12" s="45" t="s">
        <v>55</v>
      </c>
      <c r="C12" s="153">
        <v>1152.5</v>
      </c>
      <c r="D12" s="93">
        <v>1085.5</v>
      </c>
      <c r="E12" s="103">
        <v>14825</v>
      </c>
      <c r="F12" s="104">
        <v>14225</v>
      </c>
      <c r="G12" s="117">
        <v>5.5817</v>
      </c>
      <c r="H12" s="169">
        <v>5.5811</v>
      </c>
      <c r="I12" s="163">
        <v>92.38</v>
      </c>
      <c r="J12" s="164">
        <v>92.18</v>
      </c>
      <c r="K12" s="178">
        <v>714.21</v>
      </c>
    </row>
    <row r="13" spans="1:11" s="10" customFormat="1" ht="19.5" customHeight="1">
      <c r="A13" s="9">
        <v>9</v>
      </c>
      <c r="B13" s="11" t="s">
        <v>59</v>
      </c>
      <c r="C13" s="153">
        <v>1147.4</v>
      </c>
      <c r="D13" s="93">
        <v>1080.6</v>
      </c>
      <c r="E13" s="103">
        <v>14825</v>
      </c>
      <c r="F13" s="104">
        <v>14225</v>
      </c>
      <c r="G13" s="117">
        <v>5.6445</v>
      </c>
      <c r="H13" s="169">
        <v>5.6439</v>
      </c>
      <c r="I13" s="163">
        <v>92.44</v>
      </c>
      <c r="J13" s="164">
        <v>92.24</v>
      </c>
      <c r="K13" s="178">
        <v>708.09</v>
      </c>
    </row>
    <row r="14" spans="1:11" s="10" customFormat="1" ht="19.5" customHeight="1">
      <c r="A14" s="9">
        <v>10</v>
      </c>
      <c r="B14" s="230" t="s">
        <v>60</v>
      </c>
      <c r="C14" s="267"/>
      <c r="D14" s="244"/>
      <c r="E14" s="245"/>
      <c r="F14" s="246"/>
      <c r="G14" s="268"/>
      <c r="H14" s="269"/>
      <c r="I14" s="270"/>
      <c r="J14" s="271"/>
      <c r="K14" s="266"/>
    </row>
    <row r="15" spans="1:11" s="10" customFormat="1" ht="19.5" customHeight="1">
      <c r="A15" s="9">
        <v>11</v>
      </c>
      <c r="B15" s="230" t="s">
        <v>61</v>
      </c>
      <c r="C15" s="267"/>
      <c r="D15" s="244"/>
      <c r="E15" s="245"/>
      <c r="F15" s="246"/>
      <c r="G15" s="268"/>
      <c r="H15" s="269"/>
      <c r="I15" s="270"/>
      <c r="J15" s="271"/>
      <c r="K15" s="266"/>
    </row>
    <row r="16" spans="1:11" s="10" customFormat="1" ht="19.5" customHeight="1">
      <c r="A16" s="9">
        <v>12</v>
      </c>
      <c r="B16" s="11" t="s">
        <v>19</v>
      </c>
      <c r="C16" s="153">
        <v>1153.6</v>
      </c>
      <c r="D16" s="93">
        <v>1086.4</v>
      </c>
      <c r="E16" s="103">
        <v>14875</v>
      </c>
      <c r="F16" s="104">
        <v>14275</v>
      </c>
      <c r="G16" s="161">
        <v>5.6582</v>
      </c>
      <c r="H16" s="162">
        <v>5.6576</v>
      </c>
      <c r="I16" s="163">
        <v>92.58</v>
      </c>
      <c r="J16" s="164">
        <v>92.38</v>
      </c>
      <c r="K16" s="151">
        <v>711.23</v>
      </c>
    </row>
    <row r="17" spans="1:11" s="10" customFormat="1" ht="19.5" customHeight="1">
      <c r="A17" s="9">
        <v>13</v>
      </c>
      <c r="B17" s="45" t="s">
        <v>62</v>
      </c>
      <c r="C17" s="153">
        <v>1158.7</v>
      </c>
      <c r="D17" s="93">
        <v>1091.3</v>
      </c>
      <c r="E17" s="103">
        <v>14890</v>
      </c>
      <c r="F17" s="104">
        <v>14290</v>
      </c>
      <c r="G17" s="161">
        <v>5.7064</v>
      </c>
      <c r="H17" s="162">
        <v>5.7058</v>
      </c>
      <c r="I17" s="163">
        <v>92.62</v>
      </c>
      <c r="J17" s="164">
        <v>92.42</v>
      </c>
      <c r="K17" s="151">
        <v>709.51</v>
      </c>
    </row>
    <row r="18" spans="1:11" s="10" customFormat="1" ht="19.5" customHeight="1">
      <c r="A18" s="9">
        <v>14</v>
      </c>
      <c r="B18" s="45" t="s">
        <v>63</v>
      </c>
      <c r="C18" s="153">
        <v>1154.6</v>
      </c>
      <c r="D18" s="93">
        <v>1087.4</v>
      </c>
      <c r="E18" s="103">
        <v>14875</v>
      </c>
      <c r="F18" s="104">
        <v>14275</v>
      </c>
      <c r="G18" s="161">
        <v>5.6936</v>
      </c>
      <c r="H18" s="162">
        <v>5.693</v>
      </c>
      <c r="I18" s="163">
        <v>92.67</v>
      </c>
      <c r="J18" s="164">
        <v>92.47</v>
      </c>
      <c r="K18" s="178">
        <v>708.71</v>
      </c>
    </row>
    <row r="19" spans="1:11" s="10" customFormat="1" ht="19.5" customHeight="1">
      <c r="A19" s="9">
        <v>15</v>
      </c>
      <c r="B19" s="45" t="s">
        <v>55</v>
      </c>
      <c r="C19" s="153">
        <v>1148.4</v>
      </c>
      <c r="D19" s="93">
        <v>1081.6</v>
      </c>
      <c r="E19" s="103">
        <v>14900</v>
      </c>
      <c r="F19" s="104">
        <v>14300</v>
      </c>
      <c r="G19" s="161">
        <v>5.6234</v>
      </c>
      <c r="H19" s="175">
        <v>5.6228</v>
      </c>
      <c r="I19" s="163">
        <v>92.72</v>
      </c>
      <c r="J19" s="164">
        <v>92.52</v>
      </c>
      <c r="K19" s="151">
        <v>707.25</v>
      </c>
    </row>
    <row r="20" spans="1:11" s="10" customFormat="1" ht="19.5" customHeight="1">
      <c r="A20" s="9">
        <v>16</v>
      </c>
      <c r="B20" s="11" t="s">
        <v>59</v>
      </c>
      <c r="C20" s="153">
        <v>1149.4</v>
      </c>
      <c r="D20" s="93">
        <v>1082.6</v>
      </c>
      <c r="E20" s="103">
        <v>14885</v>
      </c>
      <c r="F20" s="104">
        <v>14285</v>
      </c>
      <c r="G20" s="161">
        <v>5.6328</v>
      </c>
      <c r="H20" s="162">
        <v>5.6322</v>
      </c>
      <c r="I20" s="114">
        <v>92.81</v>
      </c>
      <c r="J20" s="148">
        <v>92.61</v>
      </c>
      <c r="K20" s="178">
        <v>701.98</v>
      </c>
    </row>
    <row r="21" spans="1:11" s="10" customFormat="1" ht="19.5" customHeight="1">
      <c r="A21" s="9">
        <v>17</v>
      </c>
      <c r="B21" s="230" t="s">
        <v>60</v>
      </c>
      <c r="C21" s="267"/>
      <c r="D21" s="244"/>
      <c r="E21" s="274"/>
      <c r="F21" s="275"/>
      <c r="G21" s="268"/>
      <c r="H21" s="269"/>
      <c r="I21" s="270"/>
      <c r="J21" s="271"/>
      <c r="K21" s="266"/>
    </row>
    <row r="22" spans="1:11" s="10" customFormat="1" ht="19.5" customHeight="1">
      <c r="A22" s="9">
        <v>18</v>
      </c>
      <c r="B22" s="230" t="s">
        <v>61</v>
      </c>
      <c r="C22" s="267"/>
      <c r="D22" s="244"/>
      <c r="E22" s="245"/>
      <c r="F22" s="246"/>
      <c r="G22" s="268"/>
      <c r="H22" s="269"/>
      <c r="I22" s="256"/>
      <c r="J22" s="257"/>
      <c r="K22" s="266"/>
    </row>
    <row r="23" spans="1:11" s="10" customFormat="1" ht="19.5" customHeight="1">
      <c r="A23" s="9">
        <v>19</v>
      </c>
      <c r="B23" s="11" t="s">
        <v>19</v>
      </c>
      <c r="C23" s="153">
        <v>1150.5</v>
      </c>
      <c r="D23" s="93">
        <v>1083.5</v>
      </c>
      <c r="E23" s="103">
        <v>14850</v>
      </c>
      <c r="F23" s="104">
        <v>14250</v>
      </c>
      <c r="G23" s="161">
        <v>5.575</v>
      </c>
      <c r="H23" s="162">
        <v>5.5744</v>
      </c>
      <c r="I23" s="114">
        <v>92.92</v>
      </c>
      <c r="J23" s="148">
        <v>92.72</v>
      </c>
      <c r="K23" s="178">
        <v>701.55</v>
      </c>
    </row>
    <row r="24" spans="1:11" s="10" customFormat="1" ht="19.5" customHeight="1">
      <c r="A24" s="9">
        <v>20</v>
      </c>
      <c r="B24" s="45" t="s">
        <v>62</v>
      </c>
      <c r="C24" s="153">
        <v>1147.9</v>
      </c>
      <c r="D24" s="93">
        <v>1081.1</v>
      </c>
      <c r="E24" s="103">
        <v>14800</v>
      </c>
      <c r="F24" s="104">
        <v>14200</v>
      </c>
      <c r="G24" s="161">
        <v>5.5266</v>
      </c>
      <c r="H24" s="162">
        <v>5.526</v>
      </c>
      <c r="I24" s="114">
        <v>92.97</v>
      </c>
      <c r="J24" s="148">
        <v>92.77</v>
      </c>
      <c r="K24" s="178">
        <v>700.96</v>
      </c>
    </row>
    <row r="25" spans="1:11" s="10" customFormat="1" ht="19.5" customHeight="1">
      <c r="A25" s="9">
        <v>21</v>
      </c>
      <c r="B25" s="45" t="s">
        <v>63</v>
      </c>
      <c r="C25" s="153">
        <v>1149.9</v>
      </c>
      <c r="D25" s="93">
        <v>1083.1</v>
      </c>
      <c r="E25" s="103">
        <v>14800</v>
      </c>
      <c r="F25" s="104">
        <v>14200</v>
      </c>
      <c r="G25" s="296" t="s">
        <v>89</v>
      </c>
      <c r="H25" s="297"/>
      <c r="I25" s="114">
        <v>93.03</v>
      </c>
      <c r="J25" s="148">
        <v>92.83</v>
      </c>
      <c r="K25" s="178">
        <v>697.19</v>
      </c>
    </row>
    <row r="26" spans="1:11" s="10" customFormat="1" ht="19.5" customHeight="1">
      <c r="A26" s="9">
        <v>22</v>
      </c>
      <c r="B26" s="45" t="s">
        <v>55</v>
      </c>
      <c r="C26" s="153">
        <v>1149.4</v>
      </c>
      <c r="D26" s="93">
        <v>1082.6</v>
      </c>
      <c r="E26" s="103">
        <v>14800</v>
      </c>
      <c r="F26" s="104">
        <v>14200</v>
      </c>
      <c r="G26" s="161">
        <v>5.497</v>
      </c>
      <c r="H26" s="162">
        <v>5.4964</v>
      </c>
      <c r="I26" s="114">
        <v>93.07</v>
      </c>
      <c r="J26" s="148">
        <v>92.87</v>
      </c>
      <c r="K26" s="178">
        <v>696.8</v>
      </c>
    </row>
    <row r="27" spans="1:11" s="10" customFormat="1" ht="19.5" customHeight="1">
      <c r="A27" s="9">
        <v>23</v>
      </c>
      <c r="B27" s="11" t="s">
        <v>59</v>
      </c>
      <c r="C27" s="153">
        <v>1152.5</v>
      </c>
      <c r="D27" s="93">
        <v>1085.5</v>
      </c>
      <c r="E27" s="103">
        <v>14830</v>
      </c>
      <c r="F27" s="104">
        <v>14230</v>
      </c>
      <c r="G27" s="161">
        <v>5.4787</v>
      </c>
      <c r="H27" s="162">
        <v>5.4781</v>
      </c>
      <c r="I27" s="114">
        <v>93.12</v>
      </c>
      <c r="J27" s="148">
        <v>92.92</v>
      </c>
      <c r="K27" s="178">
        <v>705.41</v>
      </c>
    </row>
    <row r="28" spans="1:11" s="10" customFormat="1" ht="19.5" customHeight="1">
      <c r="A28" s="9">
        <v>24</v>
      </c>
      <c r="B28" s="230" t="s">
        <v>60</v>
      </c>
      <c r="C28" s="267"/>
      <c r="D28" s="244"/>
      <c r="E28" s="245"/>
      <c r="F28" s="246"/>
      <c r="G28" s="241"/>
      <c r="H28" s="258"/>
      <c r="I28" s="276"/>
      <c r="J28" s="277"/>
      <c r="K28" s="273"/>
    </row>
    <row r="29" spans="1:11" s="10" customFormat="1" ht="19.5" customHeight="1">
      <c r="A29" s="9">
        <v>25</v>
      </c>
      <c r="B29" s="230" t="s">
        <v>61</v>
      </c>
      <c r="C29" s="267"/>
      <c r="D29" s="244"/>
      <c r="E29" s="245"/>
      <c r="F29" s="246"/>
      <c r="G29" s="241"/>
      <c r="H29" s="258"/>
      <c r="I29" s="276"/>
      <c r="J29" s="277"/>
      <c r="K29" s="266"/>
    </row>
    <row r="30" spans="1:11" s="10" customFormat="1" ht="19.5" customHeight="1">
      <c r="A30" s="9">
        <v>26</v>
      </c>
      <c r="B30" s="11" t="s">
        <v>19</v>
      </c>
      <c r="C30" s="153">
        <v>1148.9</v>
      </c>
      <c r="D30" s="93">
        <v>1082.1</v>
      </c>
      <c r="E30" s="103">
        <v>14800</v>
      </c>
      <c r="F30" s="104">
        <v>14200</v>
      </c>
      <c r="G30" s="161">
        <v>5.4566</v>
      </c>
      <c r="H30" s="162">
        <v>5.456</v>
      </c>
      <c r="I30" s="114">
        <v>93.27</v>
      </c>
      <c r="J30" s="148">
        <v>93.07</v>
      </c>
      <c r="K30" s="178">
        <v>712.54</v>
      </c>
    </row>
    <row r="31" spans="1:11" s="10" customFormat="1" ht="19.5" customHeight="1">
      <c r="A31" s="9">
        <v>27</v>
      </c>
      <c r="B31" s="45" t="s">
        <v>62</v>
      </c>
      <c r="C31" s="153">
        <v>1142.2</v>
      </c>
      <c r="D31" s="93">
        <v>1075.8</v>
      </c>
      <c r="E31" s="103">
        <v>14785</v>
      </c>
      <c r="F31" s="104">
        <v>14185</v>
      </c>
      <c r="G31" s="161">
        <v>5.4424</v>
      </c>
      <c r="H31" s="162">
        <v>5.4418</v>
      </c>
      <c r="I31" s="114">
        <v>93.33</v>
      </c>
      <c r="J31" s="148">
        <v>93.13</v>
      </c>
      <c r="K31" s="178">
        <v>707.05</v>
      </c>
    </row>
    <row r="32" spans="1:11" s="10" customFormat="1" ht="19.5" customHeight="1">
      <c r="A32" s="9">
        <v>28</v>
      </c>
      <c r="B32" s="45" t="s">
        <v>63</v>
      </c>
      <c r="C32" s="153">
        <v>1146.3</v>
      </c>
      <c r="D32" s="93">
        <v>1079.7</v>
      </c>
      <c r="E32" s="103">
        <v>14800</v>
      </c>
      <c r="F32" s="104">
        <v>14200</v>
      </c>
      <c r="G32" s="161">
        <v>5.4005</v>
      </c>
      <c r="H32" s="162">
        <v>5.3999</v>
      </c>
      <c r="I32" s="114">
        <v>93.44</v>
      </c>
      <c r="J32" s="148">
        <v>93.24</v>
      </c>
      <c r="K32" s="178">
        <v>702.02</v>
      </c>
    </row>
    <row r="33" spans="1:11" s="10" customFormat="1" ht="19.5" customHeight="1">
      <c r="A33" s="9">
        <v>29</v>
      </c>
      <c r="B33" s="45" t="s">
        <v>55</v>
      </c>
      <c r="C33" s="153">
        <v>1150.5</v>
      </c>
      <c r="D33" s="93">
        <v>1083.5</v>
      </c>
      <c r="E33" s="103">
        <v>14775</v>
      </c>
      <c r="F33" s="104">
        <v>14175</v>
      </c>
      <c r="G33" s="161">
        <v>5.3662</v>
      </c>
      <c r="H33" s="162">
        <v>5.3656</v>
      </c>
      <c r="I33" s="114">
        <v>93.5</v>
      </c>
      <c r="J33" s="148">
        <v>93.3</v>
      </c>
      <c r="K33" s="178">
        <v>700.15</v>
      </c>
    </row>
    <row r="34" spans="1:11" s="10" customFormat="1" ht="19.5" customHeight="1">
      <c r="A34" s="9">
        <v>30</v>
      </c>
      <c r="B34" s="11" t="s">
        <v>59</v>
      </c>
      <c r="C34" s="153">
        <v>1150.5</v>
      </c>
      <c r="D34" s="93">
        <v>1083.5</v>
      </c>
      <c r="E34" s="103">
        <v>14720</v>
      </c>
      <c r="F34" s="104">
        <v>14120</v>
      </c>
      <c r="G34" s="161">
        <v>5.4036</v>
      </c>
      <c r="H34" s="162">
        <v>5.403</v>
      </c>
      <c r="I34" s="114">
        <v>93.56</v>
      </c>
      <c r="J34" s="148">
        <v>93.36</v>
      </c>
      <c r="K34" s="178">
        <v>705.09</v>
      </c>
    </row>
    <row r="35" spans="1:11" s="10" customFormat="1" ht="19.5" customHeight="1" thickBot="1">
      <c r="A35" s="69"/>
      <c r="B35" s="87"/>
      <c r="C35" s="84"/>
      <c r="D35" s="85"/>
      <c r="E35" s="157"/>
      <c r="F35" s="158"/>
      <c r="G35" s="165"/>
      <c r="H35" s="166"/>
      <c r="I35" s="167"/>
      <c r="J35" s="168"/>
      <c r="K35" s="180"/>
    </row>
    <row r="36" spans="1:11" ht="19.5" customHeight="1">
      <c r="A36" s="350" t="s">
        <v>5</v>
      </c>
      <c r="B36" s="351"/>
      <c r="C36" s="94">
        <f aca="true" t="shared" si="0" ref="C36:K36">MAX(C5:C35)</f>
        <v>1161.8</v>
      </c>
      <c r="D36" s="95">
        <f t="shared" si="0"/>
        <v>1094.2</v>
      </c>
      <c r="E36" s="106">
        <f t="shared" si="0"/>
        <v>14900</v>
      </c>
      <c r="F36" s="107">
        <f t="shared" si="0"/>
        <v>14300</v>
      </c>
      <c r="G36" s="119">
        <f t="shared" si="0"/>
        <v>5.7064</v>
      </c>
      <c r="H36" s="120">
        <f t="shared" si="0"/>
        <v>5.7058</v>
      </c>
      <c r="I36" s="119">
        <f t="shared" si="0"/>
        <v>93.56</v>
      </c>
      <c r="J36" s="120">
        <f t="shared" si="0"/>
        <v>93.36</v>
      </c>
      <c r="K36" s="141">
        <f t="shared" si="0"/>
        <v>721.82</v>
      </c>
    </row>
    <row r="37" spans="1:11" ht="19.5" customHeight="1">
      <c r="A37" s="332" t="s">
        <v>6</v>
      </c>
      <c r="B37" s="333"/>
      <c r="C37" s="96">
        <f aca="true" t="shared" si="1" ref="C37:K37">MIN(C5:C35)</f>
        <v>1142.2</v>
      </c>
      <c r="D37" s="97">
        <f t="shared" si="1"/>
        <v>1075.8</v>
      </c>
      <c r="E37" s="108">
        <f t="shared" si="1"/>
        <v>14720</v>
      </c>
      <c r="F37" s="109">
        <f t="shared" si="1"/>
        <v>14120</v>
      </c>
      <c r="G37" s="121">
        <f t="shared" si="1"/>
        <v>5.3662</v>
      </c>
      <c r="H37" s="122">
        <f t="shared" si="1"/>
        <v>5.3656</v>
      </c>
      <c r="I37" s="121">
        <f t="shared" si="1"/>
        <v>92.24</v>
      </c>
      <c r="J37" s="122">
        <f t="shared" si="1"/>
        <v>92.04</v>
      </c>
      <c r="K37" s="142">
        <f t="shared" si="1"/>
        <v>696.8</v>
      </c>
    </row>
    <row r="38" spans="1:11" ht="19.5" customHeight="1" thickBot="1">
      <c r="A38" s="328" t="s">
        <v>7</v>
      </c>
      <c r="B38" s="329"/>
      <c r="C38" s="98">
        <f aca="true" t="shared" si="2" ref="C38:K38">AVERAGE(C5:C35)</f>
        <v>1152.0772727272729</v>
      </c>
      <c r="D38" s="99">
        <f t="shared" si="2"/>
        <v>1085.0590909090909</v>
      </c>
      <c r="E38" s="110">
        <f t="shared" si="2"/>
        <v>14824.761904761905</v>
      </c>
      <c r="F38" s="111">
        <f t="shared" si="2"/>
        <v>14224.761904761905</v>
      </c>
      <c r="G38" s="123">
        <f t="shared" si="2"/>
        <v>5.5621350000000005</v>
      </c>
      <c r="H38" s="124">
        <f t="shared" si="2"/>
        <v>5.561535</v>
      </c>
      <c r="I38" s="123">
        <f t="shared" si="2"/>
        <v>92.86399999999999</v>
      </c>
      <c r="J38" s="124">
        <f t="shared" si="2"/>
        <v>92.66399999999997</v>
      </c>
      <c r="K38" s="155">
        <f t="shared" si="2"/>
        <v>707.845238095238</v>
      </c>
    </row>
    <row r="39" spans="1:11" ht="9.75" customHeight="1">
      <c r="A39" s="191"/>
      <c r="B39" s="192"/>
      <c r="C39" s="352"/>
      <c r="D39" s="353"/>
      <c r="E39" s="353"/>
      <c r="F39" s="353"/>
      <c r="G39" s="353"/>
      <c r="H39" s="353"/>
      <c r="I39" s="353"/>
      <c r="J39" s="353"/>
      <c r="K39" s="353"/>
    </row>
    <row r="40" spans="1:11" ht="11.25" customHeight="1">
      <c r="A40" s="10"/>
      <c r="B40" s="10"/>
      <c r="C40" s="197" t="s">
        <v>8</v>
      </c>
      <c r="D40" s="193"/>
      <c r="E40" s="194"/>
      <c r="F40" s="194"/>
      <c r="G40" s="195"/>
      <c r="H40" s="196"/>
      <c r="I40" s="196"/>
      <c r="J40" s="196"/>
      <c r="K40" s="193"/>
    </row>
  </sheetData>
  <sheetProtection/>
  <mergeCells count="14">
    <mergeCell ref="C39:K39"/>
    <mergeCell ref="E2:F2"/>
    <mergeCell ref="G2:H2"/>
    <mergeCell ref="I2:J2"/>
    <mergeCell ref="I3:J3"/>
    <mergeCell ref="G3:H3"/>
    <mergeCell ref="E3:F3"/>
    <mergeCell ref="A37:B37"/>
    <mergeCell ref="A38:B38"/>
    <mergeCell ref="C2:D2"/>
    <mergeCell ref="C3:D3"/>
    <mergeCell ref="A1:B1"/>
    <mergeCell ref="A2:B3"/>
    <mergeCell ref="A36:B36"/>
  </mergeCells>
  <printOptions/>
  <pageMargins left="0.6" right="0.1968503937007874" top="0.3937007874015748" bottom="0.2362204724409449" header="0.35433070866141736" footer="0.2755905511811024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4" width="9.8984375" style="3" customWidth="1"/>
    <col min="5" max="6" width="9.5" style="3" customWidth="1"/>
    <col min="7" max="7" width="9.5" style="4" customWidth="1"/>
    <col min="8" max="8" width="9.5" style="5" customWidth="1"/>
    <col min="9" max="10" width="9.09765625" style="1" customWidth="1"/>
    <col min="11" max="11" width="15.898437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198" t="s">
        <v>23</v>
      </c>
    </row>
    <row r="2" spans="1:11" s="18" customFormat="1" ht="54.75" customHeight="1" thickBot="1">
      <c r="A2" s="344" t="s">
        <v>44</v>
      </c>
      <c r="B2" s="345"/>
      <c r="C2" s="348" t="s">
        <v>58</v>
      </c>
      <c r="D2" s="356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230" t="s">
        <v>60</v>
      </c>
      <c r="C5" s="278"/>
      <c r="D5" s="279"/>
      <c r="E5" s="296" t="s">
        <v>78</v>
      </c>
      <c r="F5" s="297"/>
      <c r="G5" s="296" t="s">
        <v>90</v>
      </c>
      <c r="H5" s="297"/>
      <c r="I5" s="296" t="s">
        <v>78</v>
      </c>
      <c r="J5" s="297"/>
      <c r="K5" s="314" t="s">
        <v>78</v>
      </c>
    </row>
    <row r="6" spans="1:11" s="10" customFormat="1" ht="19.5" customHeight="1">
      <c r="A6" s="46">
        <v>2</v>
      </c>
      <c r="B6" s="230" t="s">
        <v>61</v>
      </c>
      <c r="C6" s="267"/>
      <c r="D6" s="244"/>
      <c r="E6" s="245"/>
      <c r="F6" s="246"/>
      <c r="G6" s="241"/>
      <c r="H6" s="258"/>
      <c r="I6" s="276"/>
      <c r="J6" s="277"/>
      <c r="K6" s="266"/>
    </row>
    <row r="7" spans="1:11" s="10" customFormat="1" ht="19.5" customHeight="1">
      <c r="A7" s="46">
        <v>3</v>
      </c>
      <c r="B7" s="11" t="s">
        <v>19</v>
      </c>
      <c r="C7" s="153">
        <v>1149.9</v>
      </c>
      <c r="D7" s="93">
        <v>1083.1</v>
      </c>
      <c r="E7" s="103">
        <v>14750</v>
      </c>
      <c r="F7" s="104">
        <v>14150</v>
      </c>
      <c r="G7" s="114">
        <v>5.4087</v>
      </c>
      <c r="H7" s="148">
        <v>5.4081</v>
      </c>
      <c r="I7" s="159">
        <v>93.67</v>
      </c>
      <c r="J7" s="160">
        <v>93.47</v>
      </c>
      <c r="K7" s="151">
        <v>711.06</v>
      </c>
    </row>
    <row r="8" spans="1:11" s="10" customFormat="1" ht="19.5" customHeight="1">
      <c r="A8" s="46">
        <v>4</v>
      </c>
      <c r="B8" s="45" t="s">
        <v>62</v>
      </c>
      <c r="C8" s="153">
        <v>1154.6</v>
      </c>
      <c r="D8" s="93">
        <v>1087.4</v>
      </c>
      <c r="E8" s="156">
        <v>14720</v>
      </c>
      <c r="F8" s="104">
        <v>14120</v>
      </c>
      <c r="G8" s="161">
        <v>5.4505</v>
      </c>
      <c r="H8" s="162">
        <v>5.4499</v>
      </c>
      <c r="I8" s="163">
        <v>93.71</v>
      </c>
      <c r="J8" s="164">
        <v>93.51</v>
      </c>
      <c r="K8" s="178">
        <v>706.29</v>
      </c>
    </row>
    <row r="9" spans="1:11" s="10" customFormat="1" ht="19.5" customHeight="1">
      <c r="A9" s="46">
        <v>5</v>
      </c>
      <c r="B9" s="45" t="s">
        <v>63</v>
      </c>
      <c r="C9" s="298" t="s">
        <v>67</v>
      </c>
      <c r="D9" s="297"/>
      <c r="E9" s="156">
        <v>14725</v>
      </c>
      <c r="F9" s="104">
        <v>14125</v>
      </c>
      <c r="G9" s="117">
        <v>5.3872</v>
      </c>
      <c r="H9" s="169">
        <v>5.3866</v>
      </c>
      <c r="I9" s="163">
        <v>93.75</v>
      </c>
      <c r="J9" s="164">
        <v>93.55</v>
      </c>
      <c r="K9" s="178">
        <v>705.25</v>
      </c>
    </row>
    <row r="10" spans="1:11" s="10" customFormat="1" ht="19.5" customHeight="1">
      <c r="A10" s="46">
        <v>6</v>
      </c>
      <c r="B10" s="45" t="s">
        <v>55</v>
      </c>
      <c r="C10" s="153">
        <v>1158.7</v>
      </c>
      <c r="D10" s="93">
        <v>1091.3</v>
      </c>
      <c r="E10" s="156">
        <v>14725</v>
      </c>
      <c r="F10" s="104">
        <v>14125</v>
      </c>
      <c r="G10" s="161">
        <v>5.2897</v>
      </c>
      <c r="H10" s="162">
        <v>5.2891</v>
      </c>
      <c r="I10" s="163">
        <v>93.79</v>
      </c>
      <c r="J10" s="164">
        <v>93.59</v>
      </c>
      <c r="K10" s="178">
        <v>703.09</v>
      </c>
    </row>
    <row r="11" spans="1:11" s="10" customFormat="1" ht="19.5" customHeight="1">
      <c r="A11" s="46">
        <v>7</v>
      </c>
      <c r="B11" s="11" t="s">
        <v>59</v>
      </c>
      <c r="C11" s="153">
        <v>1154.1</v>
      </c>
      <c r="D11" s="93">
        <v>1086.9</v>
      </c>
      <c r="E11" s="156">
        <v>14550</v>
      </c>
      <c r="F11" s="104">
        <v>13950</v>
      </c>
      <c r="G11" s="161">
        <v>5.2217</v>
      </c>
      <c r="H11" s="162">
        <v>5.2211</v>
      </c>
      <c r="I11" s="163">
        <v>93.85</v>
      </c>
      <c r="J11" s="164">
        <v>93.65</v>
      </c>
      <c r="K11" s="178">
        <v>701.27</v>
      </c>
    </row>
    <row r="12" spans="1:11" s="10" customFormat="1" ht="19.5" customHeight="1">
      <c r="A12" s="46">
        <v>8</v>
      </c>
      <c r="B12" s="230" t="s">
        <v>60</v>
      </c>
      <c r="C12" s="267"/>
      <c r="D12" s="244"/>
      <c r="E12" s="245"/>
      <c r="F12" s="246"/>
      <c r="G12" s="241"/>
      <c r="H12" s="258"/>
      <c r="I12" s="276"/>
      <c r="J12" s="277"/>
      <c r="K12" s="273"/>
    </row>
    <row r="13" spans="1:11" s="10" customFormat="1" ht="19.5" customHeight="1">
      <c r="A13" s="46">
        <v>9</v>
      </c>
      <c r="B13" s="230" t="s">
        <v>61</v>
      </c>
      <c r="C13" s="267"/>
      <c r="D13" s="244"/>
      <c r="E13" s="245"/>
      <c r="F13" s="246"/>
      <c r="G13" s="241"/>
      <c r="H13" s="258"/>
      <c r="I13" s="276"/>
      <c r="J13" s="277"/>
      <c r="K13" s="266"/>
    </row>
    <row r="14" spans="1:11" s="10" customFormat="1" ht="19.5" customHeight="1">
      <c r="A14" s="46">
        <v>10</v>
      </c>
      <c r="B14" s="11" t="s">
        <v>19</v>
      </c>
      <c r="C14" s="153">
        <v>1146.3</v>
      </c>
      <c r="D14" s="93">
        <v>1079.7</v>
      </c>
      <c r="E14" s="103">
        <v>14500</v>
      </c>
      <c r="F14" s="104">
        <v>13900</v>
      </c>
      <c r="G14" s="161">
        <v>5.2227</v>
      </c>
      <c r="H14" s="162">
        <v>5.2221</v>
      </c>
      <c r="I14" s="163">
        <v>93.93</v>
      </c>
      <c r="J14" s="164">
        <v>93.73</v>
      </c>
      <c r="K14" s="151">
        <v>694.47</v>
      </c>
    </row>
    <row r="15" spans="1:11" s="10" customFormat="1" ht="19.5" customHeight="1">
      <c r="A15" s="46">
        <v>11</v>
      </c>
      <c r="B15" s="45" t="s">
        <v>62</v>
      </c>
      <c r="C15" s="153">
        <v>1149.4</v>
      </c>
      <c r="D15" s="93">
        <v>1082.6</v>
      </c>
      <c r="E15" s="156">
        <v>14485</v>
      </c>
      <c r="F15" s="104">
        <v>13885</v>
      </c>
      <c r="G15" s="161">
        <v>5.2403</v>
      </c>
      <c r="H15" s="162">
        <v>5.2397</v>
      </c>
      <c r="I15" s="163">
        <v>93.95</v>
      </c>
      <c r="J15" s="164">
        <v>93.75</v>
      </c>
      <c r="K15" s="151">
        <v>693.74</v>
      </c>
    </row>
    <row r="16" spans="1:11" s="10" customFormat="1" ht="19.5" customHeight="1">
      <c r="A16" s="46">
        <v>12</v>
      </c>
      <c r="B16" s="45" t="s">
        <v>63</v>
      </c>
      <c r="C16" s="153">
        <v>1152.5</v>
      </c>
      <c r="D16" s="93">
        <v>1085.5</v>
      </c>
      <c r="E16" s="296" t="s">
        <v>120</v>
      </c>
      <c r="F16" s="297"/>
      <c r="G16" s="117">
        <v>5.2353</v>
      </c>
      <c r="H16" s="169">
        <v>5.2347</v>
      </c>
      <c r="I16" s="163">
        <v>93.98</v>
      </c>
      <c r="J16" s="164">
        <v>93.78</v>
      </c>
      <c r="K16" s="178">
        <v>700.04</v>
      </c>
    </row>
    <row r="17" spans="1:11" s="10" customFormat="1" ht="19.5" customHeight="1">
      <c r="A17" s="46">
        <v>13</v>
      </c>
      <c r="B17" s="45" t="s">
        <v>55</v>
      </c>
      <c r="C17" s="153">
        <v>1165.9</v>
      </c>
      <c r="D17" s="93">
        <v>1098.1</v>
      </c>
      <c r="E17" s="301" t="s">
        <v>79</v>
      </c>
      <c r="F17" s="302"/>
      <c r="G17" s="114">
        <v>5.2815</v>
      </c>
      <c r="H17" s="148">
        <v>5.2809</v>
      </c>
      <c r="I17" s="159">
        <v>94.01</v>
      </c>
      <c r="J17" s="160">
        <v>93.81</v>
      </c>
      <c r="K17" s="178">
        <v>707.19</v>
      </c>
    </row>
    <row r="18" spans="1:11" s="10" customFormat="1" ht="19.5" customHeight="1">
      <c r="A18" s="46">
        <v>14</v>
      </c>
      <c r="B18" s="11" t="s">
        <v>59</v>
      </c>
      <c r="C18" s="153">
        <v>1160.8</v>
      </c>
      <c r="D18" s="93">
        <v>1093.2</v>
      </c>
      <c r="E18" s="298" t="s">
        <v>80</v>
      </c>
      <c r="F18" s="297"/>
      <c r="G18" s="114">
        <v>5.2701</v>
      </c>
      <c r="H18" s="148">
        <v>5.2695</v>
      </c>
      <c r="I18" s="163">
        <v>94.04</v>
      </c>
      <c r="J18" s="164">
        <v>93.84</v>
      </c>
      <c r="K18" s="178">
        <v>708.64</v>
      </c>
    </row>
    <row r="19" spans="1:11" s="10" customFormat="1" ht="19.5" customHeight="1">
      <c r="A19" s="46">
        <v>15</v>
      </c>
      <c r="B19" s="230" t="s">
        <v>60</v>
      </c>
      <c r="C19" s="267"/>
      <c r="D19" s="244"/>
      <c r="E19" s="280"/>
      <c r="F19" s="246"/>
      <c r="G19" s="269"/>
      <c r="H19" s="269"/>
      <c r="I19" s="270"/>
      <c r="J19" s="271"/>
      <c r="K19" s="273"/>
    </row>
    <row r="20" spans="1:11" s="10" customFormat="1" ht="19.5" customHeight="1">
      <c r="A20" s="46">
        <v>16</v>
      </c>
      <c r="B20" s="230" t="s">
        <v>61</v>
      </c>
      <c r="C20" s="267"/>
      <c r="D20" s="244"/>
      <c r="E20" s="280"/>
      <c r="F20" s="246"/>
      <c r="G20" s="268"/>
      <c r="H20" s="269"/>
      <c r="I20" s="270"/>
      <c r="J20" s="271"/>
      <c r="K20" s="266"/>
    </row>
    <row r="21" spans="1:11" s="10" customFormat="1" ht="19.5" customHeight="1">
      <c r="A21" s="46">
        <v>17</v>
      </c>
      <c r="B21" s="11" t="s">
        <v>19</v>
      </c>
      <c r="C21" s="153">
        <v>1160.8</v>
      </c>
      <c r="D21" s="93">
        <v>1093.2</v>
      </c>
      <c r="E21" s="156">
        <v>14525</v>
      </c>
      <c r="F21" s="104">
        <v>13925</v>
      </c>
      <c r="G21" s="161">
        <v>5.2755</v>
      </c>
      <c r="H21" s="162">
        <v>5.2749</v>
      </c>
      <c r="I21" s="163">
        <v>94.13</v>
      </c>
      <c r="J21" s="164">
        <v>93.93</v>
      </c>
      <c r="K21" s="151">
        <v>703.17</v>
      </c>
    </row>
    <row r="22" spans="1:11" s="10" customFormat="1" ht="19.5" customHeight="1">
      <c r="A22" s="46">
        <v>18</v>
      </c>
      <c r="B22" s="45" t="s">
        <v>62</v>
      </c>
      <c r="C22" s="153">
        <v>1170</v>
      </c>
      <c r="D22" s="93">
        <v>1102</v>
      </c>
      <c r="E22" s="156">
        <v>14575</v>
      </c>
      <c r="F22" s="104">
        <v>13975</v>
      </c>
      <c r="G22" s="161">
        <v>5.2588</v>
      </c>
      <c r="H22" s="162">
        <v>5.2582</v>
      </c>
      <c r="I22" s="163">
        <v>94.16</v>
      </c>
      <c r="J22" s="164">
        <v>93.96</v>
      </c>
      <c r="K22" s="151">
        <v>715.62</v>
      </c>
    </row>
    <row r="23" spans="1:11" s="10" customFormat="1" ht="19.5" customHeight="1">
      <c r="A23" s="46">
        <v>19</v>
      </c>
      <c r="B23" s="45" t="s">
        <v>63</v>
      </c>
      <c r="C23" s="296" t="s">
        <v>66</v>
      </c>
      <c r="D23" s="297"/>
      <c r="E23" s="156">
        <v>14575</v>
      </c>
      <c r="F23" s="104">
        <v>13975</v>
      </c>
      <c r="G23" s="117">
        <v>5.2822</v>
      </c>
      <c r="H23" s="169">
        <v>5.2816</v>
      </c>
      <c r="I23" s="149">
        <v>94.2</v>
      </c>
      <c r="J23" s="150">
        <v>94</v>
      </c>
      <c r="K23" s="227">
        <v>713.63</v>
      </c>
    </row>
    <row r="24" spans="1:11" s="10" customFormat="1" ht="19.5" customHeight="1">
      <c r="A24" s="46">
        <v>20</v>
      </c>
      <c r="B24" s="45" t="s">
        <v>55</v>
      </c>
      <c r="C24" s="153">
        <v>1165.9</v>
      </c>
      <c r="D24" s="93">
        <v>1098.1</v>
      </c>
      <c r="E24" s="100">
        <v>14620</v>
      </c>
      <c r="F24" s="101">
        <v>14020</v>
      </c>
      <c r="G24" s="114">
        <v>5.2905</v>
      </c>
      <c r="H24" s="148">
        <v>5.2899</v>
      </c>
      <c r="I24" s="163">
        <v>94.24</v>
      </c>
      <c r="J24" s="164">
        <v>94.04</v>
      </c>
      <c r="K24" s="178">
        <v>715.31</v>
      </c>
    </row>
    <row r="25" spans="1:11" s="10" customFormat="1" ht="19.5" customHeight="1">
      <c r="A25" s="46">
        <v>21</v>
      </c>
      <c r="B25" s="11" t="s">
        <v>59</v>
      </c>
      <c r="C25" s="153">
        <v>1159.7</v>
      </c>
      <c r="D25" s="93">
        <v>1092.3</v>
      </c>
      <c r="E25" s="156">
        <v>14640</v>
      </c>
      <c r="F25" s="104">
        <v>14040</v>
      </c>
      <c r="G25" s="161">
        <v>5.3027</v>
      </c>
      <c r="H25" s="162">
        <v>5.3021</v>
      </c>
      <c r="I25" s="163">
        <v>94.27</v>
      </c>
      <c r="J25" s="164">
        <v>94.07</v>
      </c>
      <c r="K25" s="320" t="s">
        <v>110</v>
      </c>
    </row>
    <row r="26" spans="1:11" s="10" customFormat="1" ht="19.5" customHeight="1">
      <c r="A26" s="46">
        <v>22</v>
      </c>
      <c r="B26" s="230" t="s">
        <v>60</v>
      </c>
      <c r="C26" s="267"/>
      <c r="D26" s="244"/>
      <c r="E26" s="280"/>
      <c r="F26" s="246"/>
      <c r="G26" s="268"/>
      <c r="H26" s="269"/>
      <c r="I26" s="270"/>
      <c r="J26" s="271"/>
      <c r="K26" s="266"/>
    </row>
    <row r="27" spans="1:11" s="10" customFormat="1" ht="19.5" customHeight="1">
      <c r="A27" s="46">
        <v>23</v>
      </c>
      <c r="B27" s="230" t="s">
        <v>61</v>
      </c>
      <c r="C27" s="267"/>
      <c r="D27" s="244"/>
      <c r="E27" s="280"/>
      <c r="F27" s="246"/>
      <c r="G27" s="268"/>
      <c r="H27" s="269"/>
      <c r="I27" s="270"/>
      <c r="J27" s="271"/>
      <c r="K27" s="273"/>
    </row>
    <row r="28" spans="1:11" s="10" customFormat="1" ht="19.5" customHeight="1">
      <c r="A28" s="46">
        <v>24</v>
      </c>
      <c r="B28" s="11" t="s">
        <v>19</v>
      </c>
      <c r="C28" s="153">
        <v>1160.8</v>
      </c>
      <c r="D28" s="93">
        <v>1093.2</v>
      </c>
      <c r="E28" s="156">
        <v>14650</v>
      </c>
      <c r="F28" s="104">
        <v>14050</v>
      </c>
      <c r="G28" s="161">
        <v>5.3198</v>
      </c>
      <c r="H28" s="162">
        <v>5.3192</v>
      </c>
      <c r="I28" s="296" t="s">
        <v>98</v>
      </c>
      <c r="J28" s="297"/>
      <c r="K28" s="151">
        <v>716.41</v>
      </c>
    </row>
    <row r="29" spans="1:11" s="10" customFormat="1" ht="19.5" customHeight="1">
      <c r="A29" s="46">
        <v>25</v>
      </c>
      <c r="B29" s="45" t="s">
        <v>62</v>
      </c>
      <c r="C29" s="153">
        <v>1156.6</v>
      </c>
      <c r="D29" s="93">
        <v>1089.4</v>
      </c>
      <c r="E29" s="156">
        <v>14630</v>
      </c>
      <c r="F29" s="104">
        <v>14030</v>
      </c>
      <c r="G29" s="161">
        <v>5.3143</v>
      </c>
      <c r="H29" s="162">
        <v>5.3137</v>
      </c>
      <c r="I29" s="296" t="s">
        <v>99</v>
      </c>
      <c r="J29" s="297"/>
      <c r="K29" s="151">
        <v>727.09</v>
      </c>
    </row>
    <row r="30" spans="1:11" s="10" customFormat="1" ht="19.5" customHeight="1">
      <c r="A30" s="46">
        <v>26</v>
      </c>
      <c r="B30" s="45" t="s">
        <v>63</v>
      </c>
      <c r="C30" s="153">
        <v>1154.6</v>
      </c>
      <c r="D30" s="93">
        <v>1087.4</v>
      </c>
      <c r="E30" s="298" t="s">
        <v>81</v>
      </c>
      <c r="F30" s="297"/>
      <c r="G30" s="161">
        <v>5.3164</v>
      </c>
      <c r="H30" s="162">
        <v>5.3158</v>
      </c>
      <c r="I30" s="163">
        <v>94.48</v>
      </c>
      <c r="J30" s="164">
        <v>94.28</v>
      </c>
      <c r="K30" s="178">
        <v>734.75</v>
      </c>
    </row>
    <row r="31" spans="1:11" s="10" customFormat="1" ht="19.5" customHeight="1">
      <c r="A31" s="46">
        <v>27</v>
      </c>
      <c r="B31" s="45" t="s">
        <v>55</v>
      </c>
      <c r="C31" s="153">
        <v>1150.5</v>
      </c>
      <c r="D31" s="93">
        <v>1083.5</v>
      </c>
      <c r="E31" s="100">
        <v>14600</v>
      </c>
      <c r="F31" s="101">
        <v>14000</v>
      </c>
      <c r="G31" s="161">
        <v>5.284</v>
      </c>
      <c r="H31" s="162">
        <v>5.2833</v>
      </c>
      <c r="I31" s="163">
        <v>94.53</v>
      </c>
      <c r="J31" s="164">
        <v>94.33</v>
      </c>
      <c r="K31" s="178">
        <v>732.82</v>
      </c>
    </row>
    <row r="32" spans="1:11" s="10" customFormat="1" ht="19.5" customHeight="1">
      <c r="A32" s="46">
        <v>28</v>
      </c>
      <c r="B32" s="11" t="s">
        <v>59</v>
      </c>
      <c r="C32" s="153">
        <v>1150.5</v>
      </c>
      <c r="D32" s="93">
        <v>1083.5</v>
      </c>
      <c r="E32" s="156">
        <v>14585</v>
      </c>
      <c r="F32" s="104">
        <v>13985</v>
      </c>
      <c r="G32" s="161">
        <v>5.2281</v>
      </c>
      <c r="H32" s="162">
        <v>5.2274</v>
      </c>
      <c r="I32" s="163">
        <v>94.56</v>
      </c>
      <c r="J32" s="164">
        <v>94.36</v>
      </c>
      <c r="K32" s="177">
        <v>730.43</v>
      </c>
    </row>
    <row r="33" spans="1:11" s="10" customFormat="1" ht="19.5" customHeight="1">
      <c r="A33" s="46">
        <v>29</v>
      </c>
      <c r="B33" s="230" t="s">
        <v>60</v>
      </c>
      <c r="C33" s="267"/>
      <c r="D33" s="244"/>
      <c r="E33" s="280"/>
      <c r="F33" s="246"/>
      <c r="G33" s="247"/>
      <c r="H33" s="264"/>
      <c r="I33" s="241"/>
      <c r="J33" s="271"/>
      <c r="K33" s="273"/>
    </row>
    <row r="34" spans="1:11" s="10" customFormat="1" ht="19.5" customHeight="1">
      <c r="A34" s="46">
        <v>30</v>
      </c>
      <c r="B34" s="230" t="s">
        <v>61</v>
      </c>
      <c r="C34" s="267"/>
      <c r="D34" s="244"/>
      <c r="E34" s="256"/>
      <c r="F34" s="261"/>
      <c r="G34" s="247"/>
      <c r="H34" s="264"/>
      <c r="I34" s="241"/>
      <c r="J34" s="271"/>
      <c r="K34" s="266"/>
    </row>
    <row r="35" spans="1:11" s="10" customFormat="1" ht="19.5" customHeight="1" thickBot="1">
      <c r="A35" s="46">
        <v>31</v>
      </c>
      <c r="B35" s="11" t="s">
        <v>19</v>
      </c>
      <c r="C35" s="153">
        <v>1147.4</v>
      </c>
      <c r="D35" s="93">
        <v>1080.6</v>
      </c>
      <c r="E35" s="156">
        <v>14600</v>
      </c>
      <c r="F35" s="104">
        <v>14000</v>
      </c>
      <c r="G35" s="115">
        <v>5.2322</v>
      </c>
      <c r="H35" s="150">
        <v>5.2316</v>
      </c>
      <c r="I35" s="114">
        <v>94.73</v>
      </c>
      <c r="J35" s="164">
        <v>94.53</v>
      </c>
      <c r="K35" s="179">
        <v>724.92</v>
      </c>
    </row>
    <row r="36" spans="1:11" ht="19.5" customHeight="1">
      <c r="A36" s="330" t="s">
        <v>5</v>
      </c>
      <c r="B36" s="331"/>
      <c r="C36" s="199">
        <f>MAX(C5:C35)</f>
        <v>1170</v>
      </c>
      <c r="D36" s="200">
        <f aca="true" t="shared" si="0" ref="D36:K36">MAX(D5:D35)</f>
        <v>1102</v>
      </c>
      <c r="E36" s="106">
        <f t="shared" si="0"/>
        <v>14750</v>
      </c>
      <c r="F36" s="107">
        <f t="shared" si="0"/>
        <v>14150</v>
      </c>
      <c r="G36" s="119">
        <f t="shared" si="0"/>
        <v>5.4505</v>
      </c>
      <c r="H36" s="120">
        <f t="shared" si="0"/>
        <v>5.4499</v>
      </c>
      <c r="I36" s="119">
        <f t="shared" si="0"/>
        <v>94.73</v>
      </c>
      <c r="J36" s="120">
        <f t="shared" si="0"/>
        <v>94.53</v>
      </c>
      <c r="K36" s="141">
        <f t="shared" si="0"/>
        <v>734.75</v>
      </c>
    </row>
    <row r="37" spans="1:11" ht="19.5" customHeight="1">
      <c r="A37" s="332" t="s">
        <v>6</v>
      </c>
      <c r="B37" s="333"/>
      <c r="C37" s="153">
        <f>MIN(C5:C35)</f>
        <v>1146.3</v>
      </c>
      <c r="D37" s="93">
        <f aca="true" t="shared" si="1" ref="D37:K37">MIN(D5:D35)</f>
        <v>1079.7</v>
      </c>
      <c r="E37" s="108">
        <f t="shared" si="1"/>
        <v>14485</v>
      </c>
      <c r="F37" s="109">
        <f t="shared" si="1"/>
        <v>13885</v>
      </c>
      <c r="G37" s="121">
        <f t="shared" si="1"/>
        <v>5.2217</v>
      </c>
      <c r="H37" s="122">
        <f t="shared" si="1"/>
        <v>5.2211</v>
      </c>
      <c r="I37" s="121">
        <f t="shared" si="1"/>
        <v>93.67</v>
      </c>
      <c r="J37" s="122">
        <f t="shared" si="1"/>
        <v>93.47</v>
      </c>
      <c r="K37" s="142">
        <f t="shared" si="1"/>
        <v>693.74</v>
      </c>
    </row>
    <row r="38" spans="1:11" ht="19.5" customHeight="1" thickBot="1">
      <c r="A38" s="328" t="s">
        <v>7</v>
      </c>
      <c r="B38" s="329"/>
      <c r="C38" s="201">
        <f>AVERAGE(C5:C35)</f>
        <v>1156.2631578947367</v>
      </c>
      <c r="D38" s="202">
        <f aca="true" t="shared" si="2" ref="D38:J38">AVERAGE(D5:D35)</f>
        <v>1089</v>
      </c>
      <c r="E38" s="110">
        <f t="shared" si="2"/>
        <v>14615</v>
      </c>
      <c r="F38" s="111">
        <f t="shared" si="2"/>
        <v>14015</v>
      </c>
      <c r="G38" s="123">
        <f t="shared" si="2"/>
        <v>5.291057142857143</v>
      </c>
      <c r="H38" s="124">
        <f t="shared" si="2"/>
        <v>5.290447619047619</v>
      </c>
      <c r="I38" s="123">
        <f>AVERAGE(I5:I35)</f>
        <v>94.1042105263158</v>
      </c>
      <c r="J38" s="124">
        <f t="shared" si="2"/>
        <v>93.90421052631577</v>
      </c>
      <c r="K38" s="155">
        <f>AVERAGE(K5:K35)</f>
        <v>712.2594999999999</v>
      </c>
    </row>
    <row r="39" spans="1:11" ht="7.5" customHeight="1">
      <c r="A39" s="191"/>
      <c r="B39" s="192"/>
      <c r="C39" s="354"/>
      <c r="D39" s="355"/>
      <c r="E39" s="355"/>
      <c r="F39" s="355"/>
      <c r="G39" s="355"/>
      <c r="H39" s="355"/>
      <c r="I39" s="355"/>
      <c r="J39" s="355"/>
      <c r="K39" s="355"/>
    </row>
    <row r="40" spans="1:11" ht="19.5" customHeight="1">
      <c r="A40" s="10"/>
      <c r="B40" s="10"/>
      <c r="C40" s="203" t="s">
        <v>8</v>
      </c>
      <c r="D40" s="15"/>
      <c r="E40" s="15"/>
      <c r="F40" s="15"/>
      <c r="G40" s="16"/>
      <c r="H40" s="17"/>
      <c r="I40" s="10"/>
      <c r="J40" s="10"/>
      <c r="K40" s="10"/>
    </row>
  </sheetData>
  <sheetProtection/>
  <mergeCells count="14">
    <mergeCell ref="A38:B38"/>
    <mergeCell ref="A1:B1"/>
    <mergeCell ref="A2:B3"/>
    <mergeCell ref="A36:B36"/>
    <mergeCell ref="A37:B37"/>
    <mergeCell ref="C39:K39"/>
    <mergeCell ref="I2:J2"/>
    <mergeCell ref="E3:F3"/>
    <mergeCell ref="G3:H3"/>
    <mergeCell ref="I3:J3"/>
    <mergeCell ref="E2:F2"/>
    <mergeCell ref="G2:H2"/>
    <mergeCell ref="C2:D2"/>
    <mergeCell ref="C3:D3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11.59765625" style="3" customWidth="1"/>
    <col min="4" max="6" width="10.3984375" style="3" customWidth="1"/>
    <col min="7" max="7" width="10.3984375" style="4" customWidth="1"/>
    <col min="8" max="8" width="10.3984375" style="5" customWidth="1"/>
    <col min="9" max="10" width="10.3984375" style="1" customWidth="1"/>
    <col min="11" max="11" width="14.898437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45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45" t="s">
        <v>62</v>
      </c>
      <c r="C5" s="153">
        <v>1140.2</v>
      </c>
      <c r="D5" s="93">
        <v>1073.8</v>
      </c>
      <c r="E5" s="298" t="s">
        <v>82</v>
      </c>
      <c r="F5" s="297"/>
      <c r="G5" s="161">
        <v>5.1636</v>
      </c>
      <c r="H5" s="78">
        <v>5.163</v>
      </c>
      <c r="I5" s="163">
        <v>94.73</v>
      </c>
      <c r="J5" s="164">
        <v>94.53</v>
      </c>
      <c r="K5" s="151">
        <v>722.11</v>
      </c>
    </row>
    <row r="6" spans="1:11" s="10" customFormat="1" ht="19.5" customHeight="1">
      <c r="A6" s="46">
        <v>2</v>
      </c>
      <c r="B6" s="45" t="s">
        <v>63</v>
      </c>
      <c r="C6" s="153">
        <v>1141.2</v>
      </c>
      <c r="D6" s="93">
        <v>1074.8</v>
      </c>
      <c r="E6" s="156">
        <v>14550</v>
      </c>
      <c r="F6" s="104">
        <v>13950</v>
      </c>
      <c r="G6" s="161">
        <v>5.1147</v>
      </c>
      <c r="H6" s="78">
        <v>5.114</v>
      </c>
      <c r="I6" s="163">
        <v>94.77</v>
      </c>
      <c r="J6" s="164">
        <v>94.57</v>
      </c>
      <c r="K6" s="151">
        <v>721.52</v>
      </c>
    </row>
    <row r="7" spans="1:11" s="10" customFormat="1" ht="19.5" customHeight="1">
      <c r="A7" s="46">
        <v>3</v>
      </c>
      <c r="B7" s="45" t="s">
        <v>55</v>
      </c>
      <c r="C7" s="153">
        <v>1144.3</v>
      </c>
      <c r="D7" s="93">
        <v>1077.7</v>
      </c>
      <c r="E7" s="156">
        <v>14575</v>
      </c>
      <c r="F7" s="104">
        <v>13975</v>
      </c>
      <c r="G7" s="296" t="s">
        <v>91</v>
      </c>
      <c r="H7" s="297"/>
      <c r="I7" s="114">
        <v>94.81</v>
      </c>
      <c r="J7" s="164">
        <v>94.61</v>
      </c>
      <c r="K7" s="151">
        <v>720.44</v>
      </c>
    </row>
    <row r="8" spans="1:11" s="10" customFormat="1" ht="19.5" customHeight="1">
      <c r="A8" s="46">
        <v>4</v>
      </c>
      <c r="B8" s="11" t="s">
        <v>59</v>
      </c>
      <c r="C8" s="153">
        <v>1149.9</v>
      </c>
      <c r="D8" s="93">
        <v>1083.1</v>
      </c>
      <c r="E8" s="156">
        <v>14600</v>
      </c>
      <c r="F8" s="104">
        <v>14000</v>
      </c>
      <c r="G8" s="115">
        <v>5.0666</v>
      </c>
      <c r="H8" s="150">
        <v>5.0661</v>
      </c>
      <c r="I8" s="114">
        <v>94.86</v>
      </c>
      <c r="J8" s="164">
        <v>94.66</v>
      </c>
      <c r="K8" s="151">
        <v>719.93</v>
      </c>
    </row>
    <row r="9" spans="1:11" s="10" customFormat="1" ht="19.5" customHeight="1">
      <c r="A9" s="46">
        <v>5</v>
      </c>
      <c r="B9" s="230" t="s">
        <v>60</v>
      </c>
      <c r="C9" s="267"/>
      <c r="D9" s="244"/>
      <c r="E9" s="281"/>
      <c r="F9" s="261"/>
      <c r="G9" s="268"/>
      <c r="H9" s="269"/>
      <c r="I9" s="270"/>
      <c r="J9" s="271"/>
      <c r="K9" s="273"/>
    </row>
    <row r="10" spans="1:11" s="10" customFormat="1" ht="19.5" customHeight="1">
      <c r="A10" s="46">
        <v>6</v>
      </c>
      <c r="B10" s="230" t="s">
        <v>61</v>
      </c>
      <c r="C10" s="281" t="s">
        <v>68</v>
      </c>
      <c r="D10" s="261"/>
      <c r="E10" s="300"/>
      <c r="F10" s="299"/>
      <c r="G10" s="268"/>
      <c r="H10" s="269"/>
      <c r="I10" s="270"/>
      <c r="J10" s="271"/>
      <c r="K10" s="273"/>
    </row>
    <row r="11" spans="1:11" s="10" customFormat="1" ht="19.5" customHeight="1">
      <c r="A11" s="46">
        <v>7</v>
      </c>
      <c r="B11" s="11" t="s">
        <v>19</v>
      </c>
      <c r="C11" s="153">
        <v>1143.3</v>
      </c>
      <c r="D11" s="93">
        <v>1076.7</v>
      </c>
      <c r="E11" s="156">
        <v>14570</v>
      </c>
      <c r="F11" s="104">
        <v>13970</v>
      </c>
      <c r="G11" s="114">
        <v>5.0498</v>
      </c>
      <c r="H11" s="164">
        <v>5.0492</v>
      </c>
      <c r="I11" s="163">
        <v>94.98</v>
      </c>
      <c r="J11" s="164">
        <v>94.78</v>
      </c>
      <c r="K11" s="178">
        <v>717.12</v>
      </c>
    </row>
    <row r="12" spans="1:11" s="10" customFormat="1" ht="19.5" customHeight="1">
      <c r="A12" s="46">
        <v>8</v>
      </c>
      <c r="B12" s="45" t="s">
        <v>62</v>
      </c>
      <c r="C12" s="153">
        <v>1143.8</v>
      </c>
      <c r="D12" s="93">
        <v>1077.2</v>
      </c>
      <c r="E12" s="103">
        <v>14550</v>
      </c>
      <c r="F12" s="104">
        <v>13950</v>
      </c>
      <c r="G12" s="117">
        <v>5.0489</v>
      </c>
      <c r="H12" s="169">
        <v>5.0483</v>
      </c>
      <c r="I12" s="163">
        <v>95.01</v>
      </c>
      <c r="J12" s="164">
        <v>94.81</v>
      </c>
      <c r="K12" s="178">
        <v>716.06</v>
      </c>
    </row>
    <row r="13" spans="1:11" s="10" customFormat="1" ht="19.5" customHeight="1">
      <c r="A13" s="46">
        <v>9</v>
      </c>
      <c r="B13" s="45" t="s">
        <v>63</v>
      </c>
      <c r="C13" s="153">
        <v>1149.4</v>
      </c>
      <c r="D13" s="93">
        <v>1082.6</v>
      </c>
      <c r="E13" s="103">
        <v>14540</v>
      </c>
      <c r="F13" s="104">
        <v>13940</v>
      </c>
      <c r="G13" s="117">
        <v>5.0533</v>
      </c>
      <c r="H13" s="169">
        <v>5.0527</v>
      </c>
      <c r="I13" s="163">
        <v>95.05</v>
      </c>
      <c r="J13" s="164">
        <v>94.85</v>
      </c>
      <c r="K13" s="178">
        <v>717.82</v>
      </c>
    </row>
    <row r="14" spans="1:11" s="10" customFormat="1" ht="19.5" customHeight="1">
      <c r="A14" s="46">
        <v>10</v>
      </c>
      <c r="B14" s="45" t="s">
        <v>55</v>
      </c>
      <c r="C14" s="153">
        <v>1148.4</v>
      </c>
      <c r="D14" s="93">
        <v>1081.6</v>
      </c>
      <c r="E14" s="103">
        <v>14550</v>
      </c>
      <c r="F14" s="104">
        <v>13950</v>
      </c>
      <c r="G14" s="117">
        <v>5.0635</v>
      </c>
      <c r="H14" s="169">
        <v>5.0629</v>
      </c>
      <c r="I14" s="163">
        <v>95.11</v>
      </c>
      <c r="J14" s="164">
        <v>94.91</v>
      </c>
      <c r="K14" s="178">
        <v>718.98</v>
      </c>
    </row>
    <row r="15" spans="1:11" s="10" customFormat="1" ht="19.5" customHeight="1">
      <c r="A15" s="46">
        <v>11</v>
      </c>
      <c r="B15" s="11" t="s">
        <v>59</v>
      </c>
      <c r="C15" s="153">
        <v>1144.3</v>
      </c>
      <c r="D15" s="93">
        <v>1077.7</v>
      </c>
      <c r="E15" s="103">
        <v>14525</v>
      </c>
      <c r="F15" s="104">
        <v>13925</v>
      </c>
      <c r="G15" s="117">
        <v>5.119</v>
      </c>
      <c r="H15" s="169">
        <v>5.1184</v>
      </c>
      <c r="I15" s="163">
        <v>95.13</v>
      </c>
      <c r="J15" s="164">
        <v>94.93</v>
      </c>
      <c r="K15" s="178">
        <v>720.77</v>
      </c>
    </row>
    <row r="16" spans="1:11" s="10" customFormat="1" ht="19.5" customHeight="1">
      <c r="A16" s="46">
        <v>12</v>
      </c>
      <c r="B16" s="230" t="s">
        <v>60</v>
      </c>
      <c r="C16" s="267"/>
      <c r="D16" s="244"/>
      <c r="E16" s="280"/>
      <c r="F16" s="246"/>
      <c r="G16" s="241"/>
      <c r="H16" s="271"/>
      <c r="I16" s="270"/>
      <c r="J16" s="271"/>
      <c r="K16" s="273"/>
    </row>
    <row r="17" spans="1:11" s="10" customFormat="1" ht="19.5" customHeight="1">
      <c r="A17" s="46">
        <v>13</v>
      </c>
      <c r="B17" s="230" t="s">
        <v>61</v>
      </c>
      <c r="C17" s="267"/>
      <c r="D17" s="244"/>
      <c r="E17" s="280"/>
      <c r="F17" s="246"/>
      <c r="G17" s="241"/>
      <c r="H17" s="271"/>
      <c r="I17" s="270"/>
      <c r="J17" s="271"/>
      <c r="K17" s="266"/>
    </row>
    <row r="18" spans="1:11" s="10" customFormat="1" ht="19.5" customHeight="1">
      <c r="A18" s="46">
        <v>14</v>
      </c>
      <c r="B18" s="11" t="s">
        <v>19</v>
      </c>
      <c r="C18" s="153">
        <v>1148.4</v>
      </c>
      <c r="D18" s="93">
        <v>1081.6</v>
      </c>
      <c r="E18" s="156">
        <v>14485</v>
      </c>
      <c r="F18" s="104">
        <v>13885</v>
      </c>
      <c r="G18" s="161">
        <v>5.0707</v>
      </c>
      <c r="H18" s="162">
        <v>5.0701</v>
      </c>
      <c r="I18" s="163">
        <v>95.25</v>
      </c>
      <c r="J18" s="164">
        <v>95.05</v>
      </c>
      <c r="K18" s="151">
        <v>720.28</v>
      </c>
    </row>
    <row r="19" spans="1:11" s="10" customFormat="1" ht="19.5" customHeight="1">
      <c r="A19" s="46">
        <v>15</v>
      </c>
      <c r="B19" s="45" t="s">
        <v>62</v>
      </c>
      <c r="C19" s="153">
        <v>1150.5</v>
      </c>
      <c r="D19" s="93">
        <v>1083.5</v>
      </c>
      <c r="E19" s="156">
        <v>14500</v>
      </c>
      <c r="F19" s="104">
        <v>13900</v>
      </c>
      <c r="G19" s="161">
        <v>5.0874</v>
      </c>
      <c r="H19" s="162">
        <v>5.0868</v>
      </c>
      <c r="I19" s="163">
        <v>95.3</v>
      </c>
      <c r="J19" s="164">
        <v>95.1</v>
      </c>
      <c r="K19" s="151">
        <v>719.17</v>
      </c>
    </row>
    <row r="20" spans="1:11" s="10" customFormat="1" ht="19.5" customHeight="1">
      <c r="A20" s="46">
        <v>16</v>
      </c>
      <c r="B20" s="45" t="s">
        <v>63</v>
      </c>
      <c r="C20" s="153">
        <v>1151.5</v>
      </c>
      <c r="D20" s="93">
        <v>1084.5</v>
      </c>
      <c r="E20" s="156">
        <v>14520</v>
      </c>
      <c r="F20" s="104">
        <v>13920</v>
      </c>
      <c r="G20" s="161">
        <v>5.0207</v>
      </c>
      <c r="H20" s="162">
        <v>5.0201</v>
      </c>
      <c r="I20" s="163">
        <v>95.31</v>
      </c>
      <c r="J20" s="164">
        <v>95.11</v>
      </c>
      <c r="K20" s="178">
        <v>725.11</v>
      </c>
    </row>
    <row r="21" spans="1:11" s="10" customFormat="1" ht="19.5" customHeight="1">
      <c r="A21" s="46">
        <v>17</v>
      </c>
      <c r="B21" s="45" t="s">
        <v>55</v>
      </c>
      <c r="C21" s="153">
        <v>1162.8</v>
      </c>
      <c r="D21" s="93">
        <v>1095.2</v>
      </c>
      <c r="E21" s="156">
        <v>14580</v>
      </c>
      <c r="F21" s="104">
        <v>13980</v>
      </c>
      <c r="G21" s="161">
        <v>5.0359</v>
      </c>
      <c r="H21" s="162">
        <v>5.0353</v>
      </c>
      <c r="I21" s="163">
        <v>95.37</v>
      </c>
      <c r="J21" s="164">
        <v>95.17</v>
      </c>
      <c r="K21" s="178">
        <v>726.62</v>
      </c>
    </row>
    <row r="22" spans="1:11" s="10" customFormat="1" ht="19.5" customHeight="1">
      <c r="A22" s="46">
        <v>18</v>
      </c>
      <c r="B22" s="11" t="s">
        <v>59</v>
      </c>
      <c r="C22" s="153">
        <v>1165.9</v>
      </c>
      <c r="D22" s="93">
        <v>1098.1</v>
      </c>
      <c r="E22" s="156">
        <v>14700</v>
      </c>
      <c r="F22" s="104">
        <v>14100</v>
      </c>
      <c r="G22" s="161">
        <v>5.0314</v>
      </c>
      <c r="H22" s="162">
        <v>5.0308</v>
      </c>
      <c r="I22" s="163">
        <v>95.37</v>
      </c>
      <c r="J22" s="164">
        <v>95.17</v>
      </c>
      <c r="K22" s="178">
        <v>735.69</v>
      </c>
    </row>
    <row r="23" spans="1:11" s="10" customFormat="1" ht="19.5" customHeight="1">
      <c r="A23" s="46">
        <v>19</v>
      </c>
      <c r="B23" s="230" t="s">
        <v>60</v>
      </c>
      <c r="C23" s="267"/>
      <c r="D23" s="244"/>
      <c r="E23" s="280"/>
      <c r="F23" s="246"/>
      <c r="G23" s="241"/>
      <c r="H23" s="258"/>
      <c r="I23" s="241"/>
      <c r="J23" s="258"/>
      <c r="K23" s="266"/>
    </row>
    <row r="24" spans="1:11" s="10" customFormat="1" ht="19.5" customHeight="1">
      <c r="A24" s="46">
        <v>20</v>
      </c>
      <c r="B24" s="230" t="s">
        <v>61</v>
      </c>
      <c r="C24" s="267"/>
      <c r="D24" s="244"/>
      <c r="E24" s="280"/>
      <c r="F24" s="246"/>
      <c r="G24" s="281"/>
      <c r="H24" s="261"/>
      <c r="I24" s="307" t="s">
        <v>100</v>
      </c>
      <c r="J24" s="308"/>
      <c r="K24" s="266"/>
    </row>
    <row r="25" spans="1:11" s="10" customFormat="1" ht="19.5" customHeight="1">
      <c r="A25" s="46">
        <v>21</v>
      </c>
      <c r="B25" s="11" t="s">
        <v>19</v>
      </c>
      <c r="C25" s="153">
        <v>1167.5</v>
      </c>
      <c r="D25" s="93">
        <v>1099.5</v>
      </c>
      <c r="E25" s="103">
        <v>14700</v>
      </c>
      <c r="F25" s="104">
        <v>14100</v>
      </c>
      <c r="G25" s="161">
        <v>5.0373</v>
      </c>
      <c r="H25" s="162">
        <v>5.0367</v>
      </c>
      <c r="I25" s="309" t="s">
        <v>101</v>
      </c>
      <c r="J25" s="310"/>
      <c r="K25" s="321" t="s">
        <v>121</v>
      </c>
    </row>
    <row r="26" spans="1:11" s="10" customFormat="1" ht="19.5" customHeight="1">
      <c r="A26" s="46">
        <v>22</v>
      </c>
      <c r="B26" s="45" t="s">
        <v>62</v>
      </c>
      <c r="C26" s="153">
        <v>1164.9</v>
      </c>
      <c r="D26" s="93">
        <v>1097.1</v>
      </c>
      <c r="E26" s="103">
        <v>14700</v>
      </c>
      <c r="F26" s="104">
        <v>14100</v>
      </c>
      <c r="G26" s="161">
        <v>5.0178</v>
      </c>
      <c r="H26" s="162">
        <v>5.0172</v>
      </c>
      <c r="I26" s="163">
        <v>95.49</v>
      </c>
      <c r="J26" s="164">
        <v>95.29</v>
      </c>
      <c r="K26" s="151">
        <v>746.17</v>
      </c>
    </row>
    <row r="27" spans="1:11" s="10" customFormat="1" ht="19.5" customHeight="1">
      <c r="A27" s="46">
        <v>23</v>
      </c>
      <c r="B27" s="45" t="s">
        <v>63</v>
      </c>
      <c r="C27" s="153">
        <v>1165.9</v>
      </c>
      <c r="D27" s="93">
        <v>1098.1</v>
      </c>
      <c r="E27" s="103">
        <v>14720</v>
      </c>
      <c r="F27" s="104">
        <v>14120</v>
      </c>
      <c r="G27" s="117">
        <v>4.9519</v>
      </c>
      <c r="H27" s="169">
        <v>4.9513</v>
      </c>
      <c r="I27" s="163">
        <v>95.53</v>
      </c>
      <c r="J27" s="164">
        <v>95.33</v>
      </c>
      <c r="K27" s="178">
        <v>749.34</v>
      </c>
    </row>
    <row r="28" spans="1:11" s="10" customFormat="1" ht="19.5" customHeight="1">
      <c r="A28" s="46">
        <v>24</v>
      </c>
      <c r="B28" s="45" t="s">
        <v>55</v>
      </c>
      <c r="C28" s="153">
        <v>1170</v>
      </c>
      <c r="D28" s="93">
        <v>1102</v>
      </c>
      <c r="E28" s="140">
        <v>14720</v>
      </c>
      <c r="F28" s="104">
        <v>14120</v>
      </c>
      <c r="G28" s="161">
        <v>4.9277</v>
      </c>
      <c r="H28" s="162">
        <v>4.9271</v>
      </c>
      <c r="I28" s="163">
        <v>95.55</v>
      </c>
      <c r="J28" s="164">
        <v>95.35</v>
      </c>
      <c r="K28" s="177">
        <v>735.13</v>
      </c>
    </row>
    <row r="29" spans="1:11" s="10" customFormat="1" ht="19.5" customHeight="1">
      <c r="A29" s="46">
        <v>25</v>
      </c>
      <c r="B29" s="11" t="s">
        <v>59</v>
      </c>
      <c r="C29" s="153">
        <v>1164.9</v>
      </c>
      <c r="D29" s="93">
        <v>1097.1</v>
      </c>
      <c r="E29" s="140">
        <v>14720</v>
      </c>
      <c r="F29" s="104">
        <v>14120</v>
      </c>
      <c r="G29" s="161">
        <v>4.9206</v>
      </c>
      <c r="H29" s="162">
        <v>4.92</v>
      </c>
      <c r="I29" s="163">
        <v>95.6</v>
      </c>
      <c r="J29" s="164">
        <v>95.4</v>
      </c>
      <c r="K29" s="177">
        <v>731.1</v>
      </c>
    </row>
    <row r="30" spans="1:11" s="10" customFormat="1" ht="19.5" customHeight="1">
      <c r="A30" s="46">
        <v>26</v>
      </c>
      <c r="B30" s="230" t="s">
        <v>60</v>
      </c>
      <c r="C30" s="243"/>
      <c r="D30" s="244"/>
      <c r="E30" s="282"/>
      <c r="F30" s="246"/>
      <c r="G30" s="268"/>
      <c r="H30" s="269"/>
      <c r="I30" s="270"/>
      <c r="J30" s="271"/>
      <c r="K30" s="283"/>
    </row>
    <row r="31" spans="1:11" s="10" customFormat="1" ht="19.5" customHeight="1">
      <c r="A31" s="46">
        <v>27</v>
      </c>
      <c r="B31" s="230" t="s">
        <v>61</v>
      </c>
      <c r="C31" s="267"/>
      <c r="D31" s="244"/>
      <c r="E31" s="282"/>
      <c r="F31" s="246"/>
      <c r="G31" s="268"/>
      <c r="H31" s="269"/>
      <c r="I31" s="270"/>
      <c r="J31" s="271"/>
      <c r="K31" s="266"/>
    </row>
    <row r="32" spans="1:11" s="10" customFormat="1" ht="19.5" customHeight="1">
      <c r="A32" s="46">
        <v>28</v>
      </c>
      <c r="B32" s="11" t="s">
        <v>19</v>
      </c>
      <c r="C32" s="153">
        <v>1160.8</v>
      </c>
      <c r="D32" s="93">
        <v>1093.2</v>
      </c>
      <c r="E32" s="140">
        <v>14720</v>
      </c>
      <c r="F32" s="104">
        <v>14120</v>
      </c>
      <c r="G32" s="161">
        <v>4.942</v>
      </c>
      <c r="H32" s="162">
        <v>4.9414</v>
      </c>
      <c r="I32" s="163">
        <v>95.69</v>
      </c>
      <c r="J32" s="164">
        <v>95.49</v>
      </c>
      <c r="K32" s="316" t="s">
        <v>111</v>
      </c>
    </row>
    <row r="33" spans="1:11" s="10" customFormat="1" ht="19.5" customHeight="1">
      <c r="A33" s="46">
        <v>29</v>
      </c>
      <c r="B33" s="45" t="s">
        <v>62</v>
      </c>
      <c r="C33" s="153">
        <v>1163.9</v>
      </c>
      <c r="D33" s="93">
        <v>1096.1</v>
      </c>
      <c r="E33" s="140">
        <v>14750</v>
      </c>
      <c r="F33" s="104">
        <v>14150</v>
      </c>
      <c r="G33" s="161">
        <v>4.945</v>
      </c>
      <c r="H33" s="162">
        <v>4.9444</v>
      </c>
      <c r="I33" s="163">
        <v>95.71</v>
      </c>
      <c r="J33" s="164">
        <v>95.51</v>
      </c>
      <c r="K33" s="177">
        <v>732.25</v>
      </c>
    </row>
    <row r="34" spans="1:11" s="10" customFormat="1" ht="19.5" customHeight="1">
      <c r="A34" s="46">
        <v>30</v>
      </c>
      <c r="B34" s="45" t="s">
        <v>63</v>
      </c>
      <c r="C34" s="153">
        <v>1163.9</v>
      </c>
      <c r="D34" s="93">
        <v>1096.1</v>
      </c>
      <c r="E34" s="140">
        <v>14800</v>
      </c>
      <c r="F34" s="104">
        <v>14200</v>
      </c>
      <c r="G34" s="161">
        <v>5.0022</v>
      </c>
      <c r="H34" s="162">
        <v>5.0016</v>
      </c>
      <c r="I34" s="163">
        <v>95.72</v>
      </c>
      <c r="J34" s="164">
        <v>95.52</v>
      </c>
      <c r="K34" s="177">
        <v>735.28</v>
      </c>
    </row>
    <row r="35" spans="1:11" s="10" customFormat="1" ht="19.5" customHeight="1" thickBot="1">
      <c r="A35" s="46"/>
      <c r="B35" s="48"/>
      <c r="C35" s="206"/>
      <c r="D35" s="207"/>
      <c r="E35" s="157"/>
      <c r="F35" s="104"/>
      <c r="G35" s="170"/>
      <c r="H35" s="171"/>
      <c r="I35" s="172"/>
      <c r="J35" s="173"/>
      <c r="K35" s="83"/>
    </row>
    <row r="36" spans="1:11" ht="19.5" customHeight="1">
      <c r="A36" s="330" t="s">
        <v>5</v>
      </c>
      <c r="B36" s="331"/>
      <c r="C36" s="204">
        <f>MAX(C5:C35)</f>
        <v>1170</v>
      </c>
      <c r="D36" s="205">
        <f aca="true" t="shared" si="0" ref="D36:K36">MAX(D5:D35)</f>
        <v>1102</v>
      </c>
      <c r="E36" s="106">
        <f t="shared" si="0"/>
        <v>14800</v>
      </c>
      <c r="F36" s="107">
        <f t="shared" si="0"/>
        <v>14200</v>
      </c>
      <c r="G36" s="119">
        <f t="shared" si="0"/>
        <v>5.1636</v>
      </c>
      <c r="H36" s="120">
        <f t="shared" si="0"/>
        <v>5.163</v>
      </c>
      <c r="I36" s="119">
        <f t="shared" si="0"/>
        <v>95.72</v>
      </c>
      <c r="J36" s="120">
        <f t="shared" si="0"/>
        <v>95.52</v>
      </c>
      <c r="K36" s="141">
        <f t="shared" si="0"/>
        <v>749.34</v>
      </c>
    </row>
    <row r="37" spans="1:11" ht="19.5" customHeight="1">
      <c r="A37" s="332" t="s">
        <v>6</v>
      </c>
      <c r="B37" s="333"/>
      <c r="C37" s="153">
        <f>MIN(C5:C35)</f>
        <v>1140.2</v>
      </c>
      <c r="D37" s="93">
        <f aca="true" t="shared" si="1" ref="D37:K37">MIN(D5:D35)</f>
        <v>1073.8</v>
      </c>
      <c r="E37" s="108">
        <f t="shared" si="1"/>
        <v>14485</v>
      </c>
      <c r="F37" s="109">
        <f t="shared" si="1"/>
        <v>13885</v>
      </c>
      <c r="G37" s="121">
        <f t="shared" si="1"/>
        <v>4.9206</v>
      </c>
      <c r="H37" s="122">
        <f t="shared" si="1"/>
        <v>4.92</v>
      </c>
      <c r="I37" s="121">
        <f t="shared" si="1"/>
        <v>94.73</v>
      </c>
      <c r="J37" s="122">
        <f t="shared" si="1"/>
        <v>94.53</v>
      </c>
      <c r="K37" s="142">
        <f t="shared" si="1"/>
        <v>716.06</v>
      </c>
    </row>
    <row r="38" spans="1:11" ht="19.5" customHeight="1" thickBot="1">
      <c r="A38" s="328" t="s">
        <v>7</v>
      </c>
      <c r="B38" s="329"/>
      <c r="C38" s="153">
        <f>AVERAGE(C5:C35)</f>
        <v>1154.8045454545456</v>
      </c>
      <c r="D38" s="202">
        <f aca="true" t="shared" si="2" ref="D38:J38">AVERAGE(D5:D35)</f>
        <v>1087.6045454545454</v>
      </c>
      <c r="E38" s="110">
        <f t="shared" si="2"/>
        <v>14622.619047619048</v>
      </c>
      <c r="F38" s="111">
        <f t="shared" si="2"/>
        <v>14022.619047619048</v>
      </c>
      <c r="G38" s="123">
        <f t="shared" si="2"/>
        <v>5.031904761904762</v>
      </c>
      <c r="H38" s="124">
        <f t="shared" si="2"/>
        <v>5.031304761904762</v>
      </c>
      <c r="I38" s="123">
        <f>AVERAGE(I5:I35)</f>
        <v>95.2542857142857</v>
      </c>
      <c r="J38" s="124">
        <f t="shared" si="2"/>
        <v>95.05428571428571</v>
      </c>
      <c r="K38" s="155">
        <f>AVERAGE(K5:K35)</f>
        <v>726.5445000000001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10.5" style="3" customWidth="1"/>
    <col min="4" max="4" width="9.8984375" style="3" customWidth="1"/>
    <col min="5" max="6" width="8.59765625" style="3" customWidth="1"/>
    <col min="7" max="7" width="8.3984375" style="4" customWidth="1"/>
    <col min="8" max="8" width="9.8984375" style="5" customWidth="1"/>
    <col min="9" max="10" width="8.8984375" style="1" customWidth="1"/>
    <col min="11" max="11" width="16.0976562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44" t="s">
        <v>46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39"/>
      <c r="I3" s="336" t="s">
        <v>0</v>
      </c>
      <c r="J3" s="337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45" t="s">
        <v>55</v>
      </c>
      <c r="C5" s="153">
        <v>1162.8</v>
      </c>
      <c r="D5" s="93">
        <v>1095.2</v>
      </c>
      <c r="E5" s="156">
        <v>14800</v>
      </c>
      <c r="F5" s="104">
        <v>14200</v>
      </c>
      <c r="G5" s="114">
        <v>5.0055</v>
      </c>
      <c r="H5" s="164">
        <v>5.0049</v>
      </c>
      <c r="I5" s="163">
        <v>95.76</v>
      </c>
      <c r="J5" s="164">
        <v>95.56</v>
      </c>
      <c r="K5" s="178">
        <v>727.76</v>
      </c>
    </row>
    <row r="6" spans="1:11" s="10" customFormat="1" ht="19.5" customHeight="1">
      <c r="A6" s="9">
        <v>2</v>
      </c>
      <c r="B6" s="11" t="s">
        <v>59</v>
      </c>
      <c r="C6" s="153">
        <v>1168</v>
      </c>
      <c r="D6" s="93">
        <v>1100</v>
      </c>
      <c r="E6" s="156">
        <v>14825</v>
      </c>
      <c r="F6" s="104">
        <v>14225</v>
      </c>
      <c r="G6" s="114">
        <v>5.0293</v>
      </c>
      <c r="H6" s="164">
        <v>5.0287</v>
      </c>
      <c r="I6" s="163">
        <v>95.79</v>
      </c>
      <c r="J6" s="164">
        <v>95.59</v>
      </c>
      <c r="K6" s="178">
        <v>737.79</v>
      </c>
    </row>
    <row r="7" spans="1:11" s="10" customFormat="1" ht="19.5" customHeight="1">
      <c r="A7" s="9">
        <v>3</v>
      </c>
      <c r="B7" s="230" t="s">
        <v>60</v>
      </c>
      <c r="C7" s="267"/>
      <c r="D7" s="244"/>
      <c r="E7" s="280"/>
      <c r="F7" s="246"/>
      <c r="G7" s="241"/>
      <c r="H7" s="271"/>
      <c r="I7" s="270"/>
      <c r="J7" s="271"/>
      <c r="K7" s="273"/>
    </row>
    <row r="8" spans="1:11" s="10" customFormat="1" ht="19.5" customHeight="1">
      <c r="A8" s="9">
        <v>4</v>
      </c>
      <c r="B8" s="230" t="s">
        <v>61</v>
      </c>
      <c r="C8" s="267"/>
      <c r="D8" s="244"/>
      <c r="E8" s="280"/>
      <c r="F8" s="246"/>
      <c r="G8" s="241"/>
      <c r="H8" s="271"/>
      <c r="I8" s="270"/>
      <c r="J8" s="271"/>
      <c r="K8" s="273"/>
    </row>
    <row r="9" spans="1:11" s="10" customFormat="1" ht="19.5" customHeight="1">
      <c r="A9" s="9">
        <v>5</v>
      </c>
      <c r="B9" s="11" t="s">
        <v>19</v>
      </c>
      <c r="C9" s="153">
        <v>1164.9</v>
      </c>
      <c r="D9" s="93">
        <v>1097.1</v>
      </c>
      <c r="E9" s="181">
        <v>14790</v>
      </c>
      <c r="F9" s="104">
        <v>14190</v>
      </c>
      <c r="G9" s="161">
        <v>5.0749</v>
      </c>
      <c r="H9" s="162">
        <v>5.0743</v>
      </c>
      <c r="I9" s="163">
        <v>95.88</v>
      </c>
      <c r="J9" s="164">
        <v>95.68</v>
      </c>
      <c r="K9" s="151">
        <v>735.06</v>
      </c>
    </row>
    <row r="10" spans="1:11" s="10" customFormat="1" ht="19.5" customHeight="1">
      <c r="A10" s="9">
        <v>6</v>
      </c>
      <c r="B10" s="45" t="s">
        <v>62</v>
      </c>
      <c r="C10" s="153">
        <v>1164.9</v>
      </c>
      <c r="D10" s="93">
        <v>1097.1</v>
      </c>
      <c r="E10" s="105">
        <v>14750</v>
      </c>
      <c r="F10" s="104">
        <v>14150</v>
      </c>
      <c r="G10" s="161">
        <v>5.1645</v>
      </c>
      <c r="H10" s="162">
        <v>5.1639</v>
      </c>
      <c r="I10" s="163">
        <v>95.91</v>
      </c>
      <c r="J10" s="164">
        <v>95.71</v>
      </c>
      <c r="K10" s="151">
        <v>734.66</v>
      </c>
    </row>
    <row r="11" spans="1:11" s="10" customFormat="1" ht="19.5" customHeight="1">
      <c r="A11" s="9">
        <v>7</v>
      </c>
      <c r="B11" s="45" t="s">
        <v>63</v>
      </c>
      <c r="C11" s="153">
        <v>1169.5</v>
      </c>
      <c r="D11" s="93">
        <v>1101.5</v>
      </c>
      <c r="E11" s="105">
        <v>14770</v>
      </c>
      <c r="F11" s="104">
        <v>14170</v>
      </c>
      <c r="G11" s="161">
        <v>5.2328</v>
      </c>
      <c r="H11" s="162">
        <v>5.2322</v>
      </c>
      <c r="I11" s="163">
        <v>95.94</v>
      </c>
      <c r="J11" s="164">
        <v>95.74</v>
      </c>
      <c r="K11" s="178">
        <v>743.25</v>
      </c>
    </row>
    <row r="12" spans="1:11" s="10" customFormat="1" ht="19.5" customHeight="1">
      <c r="A12" s="9">
        <v>8</v>
      </c>
      <c r="B12" s="45" t="s">
        <v>55</v>
      </c>
      <c r="C12" s="153">
        <v>1173.1</v>
      </c>
      <c r="D12" s="93">
        <v>1104.9</v>
      </c>
      <c r="E12" s="181">
        <v>14800</v>
      </c>
      <c r="F12" s="104">
        <v>14200</v>
      </c>
      <c r="G12" s="114">
        <v>5.2587</v>
      </c>
      <c r="H12" s="148">
        <v>5.2581</v>
      </c>
      <c r="I12" s="163">
        <v>95.99</v>
      </c>
      <c r="J12" s="164">
        <v>95.79</v>
      </c>
      <c r="K12" s="178">
        <v>751.36</v>
      </c>
    </row>
    <row r="13" spans="1:11" s="10" customFormat="1" ht="19.5" customHeight="1">
      <c r="A13" s="9">
        <v>9</v>
      </c>
      <c r="B13" s="11" t="s">
        <v>59</v>
      </c>
      <c r="C13" s="153">
        <v>1180.3</v>
      </c>
      <c r="D13" s="93">
        <v>1111.7</v>
      </c>
      <c r="E13" s="181">
        <v>14825</v>
      </c>
      <c r="F13" s="104">
        <v>14225</v>
      </c>
      <c r="G13" s="114">
        <v>5.2393</v>
      </c>
      <c r="H13" s="148">
        <v>5.237</v>
      </c>
      <c r="I13" s="298" t="s">
        <v>85</v>
      </c>
      <c r="J13" s="297"/>
      <c r="K13" s="178">
        <v>753.67</v>
      </c>
    </row>
    <row r="14" spans="1:11" s="10" customFormat="1" ht="19.5" customHeight="1">
      <c r="A14" s="9">
        <v>10</v>
      </c>
      <c r="B14" s="230" t="s">
        <v>60</v>
      </c>
      <c r="C14" s="267"/>
      <c r="D14" s="244"/>
      <c r="E14" s="284"/>
      <c r="F14" s="246"/>
      <c r="G14" s="241"/>
      <c r="H14" s="258"/>
      <c r="I14" s="270"/>
      <c r="J14" s="271"/>
      <c r="K14" s="266"/>
    </row>
    <row r="15" spans="1:11" s="10" customFormat="1" ht="19.5" customHeight="1">
      <c r="A15" s="9">
        <v>11</v>
      </c>
      <c r="B15" s="230" t="s">
        <v>61</v>
      </c>
      <c r="C15" s="267"/>
      <c r="D15" s="244"/>
      <c r="E15" s="284"/>
      <c r="F15" s="246"/>
      <c r="G15" s="241"/>
      <c r="H15" s="258"/>
      <c r="I15" s="270"/>
      <c r="J15" s="271"/>
      <c r="K15" s="266"/>
    </row>
    <row r="16" spans="1:11" s="10" customFormat="1" ht="19.5" customHeight="1">
      <c r="A16" s="9">
        <v>12</v>
      </c>
      <c r="B16" s="11" t="s">
        <v>19</v>
      </c>
      <c r="C16" s="153">
        <v>1178.3</v>
      </c>
      <c r="D16" s="93">
        <v>1109.7</v>
      </c>
      <c r="E16" s="103">
        <v>14800</v>
      </c>
      <c r="F16" s="104">
        <v>14200</v>
      </c>
      <c r="G16" s="161">
        <v>5.2239</v>
      </c>
      <c r="H16" s="162">
        <v>5.2233</v>
      </c>
      <c r="I16" s="163">
        <v>96.09</v>
      </c>
      <c r="J16" s="164">
        <v>95.89</v>
      </c>
      <c r="K16" s="151">
        <v>748.7</v>
      </c>
    </row>
    <row r="17" spans="1:11" s="10" customFormat="1" ht="19.5" customHeight="1">
      <c r="A17" s="9">
        <v>13</v>
      </c>
      <c r="B17" s="45" t="s">
        <v>62</v>
      </c>
      <c r="C17" s="153">
        <v>1180.3</v>
      </c>
      <c r="D17" s="93">
        <v>1111.7</v>
      </c>
      <c r="E17" s="103">
        <v>14780</v>
      </c>
      <c r="F17" s="104">
        <v>14180</v>
      </c>
      <c r="G17" s="161">
        <v>5.177</v>
      </c>
      <c r="H17" s="322">
        <v>5.1764</v>
      </c>
      <c r="I17" s="114">
        <v>96.12</v>
      </c>
      <c r="J17" s="323">
        <v>95.92</v>
      </c>
      <c r="K17" s="151">
        <v>744.1</v>
      </c>
    </row>
    <row r="18" spans="1:11" s="10" customFormat="1" ht="19.5" customHeight="1">
      <c r="A18" s="9">
        <v>14</v>
      </c>
      <c r="B18" s="45" t="s">
        <v>63</v>
      </c>
      <c r="C18" s="153">
        <v>1184.5</v>
      </c>
      <c r="D18" s="93">
        <v>1115.5</v>
      </c>
      <c r="E18" s="105">
        <v>14780</v>
      </c>
      <c r="F18" s="104">
        <v>14180</v>
      </c>
      <c r="G18" s="161">
        <v>5.088</v>
      </c>
      <c r="H18" s="162">
        <v>5.0874</v>
      </c>
      <c r="I18" s="163">
        <v>96.16</v>
      </c>
      <c r="J18" s="164">
        <v>95.96</v>
      </c>
      <c r="K18" s="178">
        <v>746.56</v>
      </c>
    </row>
    <row r="19" spans="1:11" s="10" customFormat="1" ht="19.5" customHeight="1">
      <c r="A19" s="9">
        <v>15</v>
      </c>
      <c r="B19" s="45" t="s">
        <v>55</v>
      </c>
      <c r="C19" s="153">
        <v>1179.3</v>
      </c>
      <c r="D19" s="93">
        <v>1110.7</v>
      </c>
      <c r="E19" s="100">
        <v>14780</v>
      </c>
      <c r="F19" s="101">
        <v>14180</v>
      </c>
      <c r="G19" s="114">
        <v>5.1</v>
      </c>
      <c r="H19" s="148">
        <v>5.0994</v>
      </c>
      <c r="I19" s="114">
        <v>96.18</v>
      </c>
      <c r="J19" s="148">
        <v>95.98</v>
      </c>
      <c r="K19" s="178">
        <v>747.93</v>
      </c>
    </row>
    <row r="20" spans="1:11" s="10" customFormat="1" ht="19.5" customHeight="1">
      <c r="A20" s="9">
        <v>16</v>
      </c>
      <c r="B20" s="11" t="s">
        <v>59</v>
      </c>
      <c r="C20" s="153">
        <v>1175.7</v>
      </c>
      <c r="D20" s="93">
        <v>1107.3</v>
      </c>
      <c r="E20" s="103">
        <v>14790</v>
      </c>
      <c r="F20" s="104">
        <v>14190</v>
      </c>
      <c r="G20" s="114">
        <v>5.0941</v>
      </c>
      <c r="H20" s="148">
        <v>5.0935</v>
      </c>
      <c r="I20" s="114">
        <v>96.22</v>
      </c>
      <c r="J20" s="148">
        <v>96.02</v>
      </c>
      <c r="K20" s="316" t="s">
        <v>112</v>
      </c>
    </row>
    <row r="21" spans="1:11" s="10" customFormat="1" ht="19.5" customHeight="1">
      <c r="A21" s="9">
        <v>17</v>
      </c>
      <c r="B21" s="230" t="s">
        <v>60</v>
      </c>
      <c r="C21" s="267"/>
      <c r="D21" s="244"/>
      <c r="E21" s="245"/>
      <c r="F21" s="246"/>
      <c r="G21" s="241"/>
      <c r="H21" s="258"/>
      <c r="I21" s="241"/>
      <c r="J21" s="258"/>
      <c r="K21" s="266"/>
    </row>
    <row r="22" spans="1:11" s="10" customFormat="1" ht="19.5" customHeight="1">
      <c r="A22" s="9">
        <v>18</v>
      </c>
      <c r="B22" s="230" t="s">
        <v>61</v>
      </c>
      <c r="C22" s="267"/>
      <c r="D22" s="244"/>
      <c r="E22" s="245"/>
      <c r="F22" s="246"/>
      <c r="G22" s="241"/>
      <c r="H22" s="258"/>
      <c r="I22" s="241"/>
      <c r="J22" s="258"/>
      <c r="K22" s="266"/>
    </row>
    <row r="23" spans="1:11" s="10" customFormat="1" ht="19.5" customHeight="1">
      <c r="A23" s="9">
        <v>19</v>
      </c>
      <c r="B23" s="11" t="s">
        <v>19</v>
      </c>
      <c r="C23" s="153">
        <v>1176.2</v>
      </c>
      <c r="D23" s="93">
        <v>1107.8</v>
      </c>
      <c r="E23" s="105">
        <v>14800</v>
      </c>
      <c r="F23" s="104">
        <v>14200</v>
      </c>
      <c r="G23" s="161">
        <v>5.1978</v>
      </c>
      <c r="H23" s="162">
        <v>5.1972</v>
      </c>
      <c r="I23" s="163">
        <v>96.31</v>
      </c>
      <c r="J23" s="164">
        <v>96.11</v>
      </c>
      <c r="K23" s="151">
        <v>754.17</v>
      </c>
    </row>
    <row r="24" spans="1:11" s="10" customFormat="1" ht="19.5" customHeight="1">
      <c r="A24" s="9">
        <v>20</v>
      </c>
      <c r="B24" s="45" t="s">
        <v>62</v>
      </c>
      <c r="C24" s="153">
        <v>1185.5</v>
      </c>
      <c r="D24" s="93">
        <v>1116.5</v>
      </c>
      <c r="E24" s="298" t="s">
        <v>83</v>
      </c>
      <c r="F24" s="297"/>
      <c r="G24" s="161">
        <v>5.2465</v>
      </c>
      <c r="H24" s="162">
        <v>5.2459</v>
      </c>
      <c r="I24" s="163">
        <v>96.34</v>
      </c>
      <c r="J24" s="164">
        <v>96.14</v>
      </c>
      <c r="K24" s="151">
        <v>759.71</v>
      </c>
    </row>
    <row r="25" spans="1:11" s="10" customFormat="1" ht="19.5" customHeight="1">
      <c r="A25" s="9">
        <v>21</v>
      </c>
      <c r="B25" s="45" t="s">
        <v>63</v>
      </c>
      <c r="C25" s="92">
        <v>1182.4</v>
      </c>
      <c r="D25" s="93">
        <v>1113.6</v>
      </c>
      <c r="E25" s="105">
        <v>14800</v>
      </c>
      <c r="F25" s="104">
        <v>14200</v>
      </c>
      <c r="G25" s="117">
        <v>5.2516</v>
      </c>
      <c r="H25" s="169">
        <v>5.251</v>
      </c>
      <c r="I25" s="163">
        <v>96.36</v>
      </c>
      <c r="J25" s="164">
        <v>96.16</v>
      </c>
      <c r="K25" s="178">
        <v>758.85</v>
      </c>
    </row>
    <row r="26" spans="1:11" s="10" customFormat="1" ht="19.5" customHeight="1">
      <c r="A26" s="9">
        <v>22</v>
      </c>
      <c r="B26" s="45" t="s">
        <v>55</v>
      </c>
      <c r="C26" s="92">
        <v>1184.5</v>
      </c>
      <c r="D26" s="93">
        <v>1115.5</v>
      </c>
      <c r="E26" s="100">
        <v>14800</v>
      </c>
      <c r="F26" s="101">
        <v>14200</v>
      </c>
      <c r="G26" s="114">
        <v>5.1978</v>
      </c>
      <c r="H26" s="148">
        <v>5.1972</v>
      </c>
      <c r="I26" s="114">
        <v>96.41</v>
      </c>
      <c r="J26" s="148">
        <v>96.21</v>
      </c>
      <c r="K26" s="178">
        <v>755.37</v>
      </c>
    </row>
    <row r="27" spans="1:11" s="10" customFormat="1" ht="19.5" customHeight="1">
      <c r="A27" s="9">
        <v>23</v>
      </c>
      <c r="B27" s="11" t="s">
        <v>59</v>
      </c>
      <c r="C27" s="92">
        <v>1182.4</v>
      </c>
      <c r="D27" s="93">
        <v>1113.6</v>
      </c>
      <c r="E27" s="105">
        <v>14775</v>
      </c>
      <c r="F27" s="104">
        <v>14175</v>
      </c>
      <c r="G27" s="114">
        <v>5.1701</v>
      </c>
      <c r="H27" s="148">
        <v>5.1695</v>
      </c>
      <c r="I27" s="114">
        <v>96.42</v>
      </c>
      <c r="J27" s="148">
        <v>96.22</v>
      </c>
      <c r="K27" s="178">
        <v>750.81</v>
      </c>
    </row>
    <row r="28" spans="1:11" s="10" customFormat="1" ht="19.5" customHeight="1">
      <c r="A28" s="9">
        <v>24</v>
      </c>
      <c r="B28" s="230" t="s">
        <v>60</v>
      </c>
      <c r="C28" s="285"/>
      <c r="D28" s="286"/>
      <c r="E28" s="253"/>
      <c r="F28" s="246"/>
      <c r="G28" s="251"/>
      <c r="H28" s="272"/>
      <c r="I28" s="270"/>
      <c r="J28" s="271"/>
      <c r="K28" s="273"/>
    </row>
    <row r="29" spans="1:11" s="10" customFormat="1" ht="19.5" customHeight="1">
      <c r="A29" s="9">
        <v>25</v>
      </c>
      <c r="B29" s="230" t="s">
        <v>61</v>
      </c>
      <c r="C29" s="285"/>
      <c r="D29" s="286"/>
      <c r="E29" s="253"/>
      <c r="F29" s="246"/>
      <c r="G29" s="251"/>
      <c r="H29" s="272"/>
      <c r="I29" s="270"/>
      <c r="J29" s="271"/>
      <c r="K29" s="273"/>
    </row>
    <row r="30" spans="1:11" s="10" customFormat="1" ht="19.5" customHeight="1">
      <c r="A30" s="9">
        <v>26</v>
      </c>
      <c r="B30" s="11" t="s">
        <v>19</v>
      </c>
      <c r="C30" s="208">
        <v>1185.5</v>
      </c>
      <c r="D30" s="209">
        <v>1116.5</v>
      </c>
      <c r="E30" s="105">
        <v>14785</v>
      </c>
      <c r="F30" s="104">
        <v>14185</v>
      </c>
      <c r="G30" s="117">
        <v>5.1863</v>
      </c>
      <c r="H30" s="169">
        <v>5.1857</v>
      </c>
      <c r="I30" s="163">
        <v>96.54</v>
      </c>
      <c r="J30" s="164">
        <v>96.34</v>
      </c>
      <c r="K30" s="178">
        <v>758.44</v>
      </c>
    </row>
    <row r="31" spans="1:11" s="10" customFormat="1" ht="19.5" customHeight="1">
      <c r="A31" s="9">
        <v>27</v>
      </c>
      <c r="B31" s="45" t="s">
        <v>62</v>
      </c>
      <c r="C31" s="208">
        <v>1188.4</v>
      </c>
      <c r="D31" s="209">
        <v>1119.2</v>
      </c>
      <c r="E31" s="105">
        <v>14770</v>
      </c>
      <c r="F31" s="104">
        <v>14170</v>
      </c>
      <c r="G31" s="117">
        <v>5.1669</v>
      </c>
      <c r="H31" s="169">
        <v>5.1663</v>
      </c>
      <c r="I31" s="163">
        <v>96.57</v>
      </c>
      <c r="J31" s="164">
        <v>96.37</v>
      </c>
      <c r="K31" s="178">
        <v>764.21</v>
      </c>
    </row>
    <row r="32" spans="1:11" s="10" customFormat="1" ht="19.5" customHeight="1">
      <c r="A32" s="9">
        <v>28</v>
      </c>
      <c r="B32" s="45" t="s">
        <v>63</v>
      </c>
      <c r="C32" s="92">
        <v>1188.6</v>
      </c>
      <c r="D32" s="93">
        <v>1119.4</v>
      </c>
      <c r="E32" s="105">
        <v>14770</v>
      </c>
      <c r="F32" s="104">
        <v>14170</v>
      </c>
      <c r="G32" s="117">
        <v>5.1527</v>
      </c>
      <c r="H32" s="169">
        <v>5.1521</v>
      </c>
      <c r="I32" s="163">
        <v>96.61</v>
      </c>
      <c r="J32" s="164">
        <v>96.41</v>
      </c>
      <c r="K32" s="178">
        <v>761.03</v>
      </c>
    </row>
    <row r="33" spans="1:11" s="10" customFormat="1" ht="19.5" customHeight="1">
      <c r="A33" s="9">
        <v>29</v>
      </c>
      <c r="B33" s="45" t="s">
        <v>55</v>
      </c>
      <c r="C33" s="92">
        <v>1184.5</v>
      </c>
      <c r="D33" s="93">
        <v>1115.5</v>
      </c>
      <c r="E33" s="105">
        <v>14770</v>
      </c>
      <c r="F33" s="104">
        <v>14170</v>
      </c>
      <c r="G33" s="114">
        <v>5.0682</v>
      </c>
      <c r="H33" s="148">
        <v>5.0676</v>
      </c>
      <c r="I33" s="114">
        <v>96.64</v>
      </c>
      <c r="J33" s="148">
        <v>96.44</v>
      </c>
      <c r="K33" s="178">
        <v>767.29</v>
      </c>
    </row>
    <row r="34" spans="1:11" s="10" customFormat="1" ht="19.5" customHeight="1">
      <c r="A34" s="9">
        <v>30</v>
      </c>
      <c r="B34" s="11" t="s">
        <v>59</v>
      </c>
      <c r="C34" s="90">
        <v>1177.2</v>
      </c>
      <c r="D34" s="91">
        <v>1108.8</v>
      </c>
      <c r="E34" s="105">
        <v>14775</v>
      </c>
      <c r="F34" s="104">
        <v>14175</v>
      </c>
      <c r="G34" s="114">
        <v>5.1216</v>
      </c>
      <c r="H34" s="148">
        <v>5.121</v>
      </c>
      <c r="I34" s="114">
        <v>96.69</v>
      </c>
      <c r="J34" s="148">
        <v>96.49</v>
      </c>
      <c r="K34" s="178">
        <v>758.53</v>
      </c>
    </row>
    <row r="35" spans="1:12" s="10" customFormat="1" ht="19.5" customHeight="1" thickBot="1">
      <c r="A35" s="9">
        <v>31</v>
      </c>
      <c r="B35" s="230" t="s">
        <v>60</v>
      </c>
      <c r="C35" s="287"/>
      <c r="D35" s="288"/>
      <c r="E35" s="289"/>
      <c r="F35" s="253"/>
      <c r="G35" s="251"/>
      <c r="H35" s="272"/>
      <c r="I35" s="270"/>
      <c r="J35" s="271"/>
      <c r="K35" s="273"/>
      <c r="L35" s="70"/>
    </row>
    <row r="36" spans="1:11" ht="19.5" customHeight="1">
      <c r="A36" s="330" t="s">
        <v>52</v>
      </c>
      <c r="B36" s="331"/>
      <c r="C36" s="204">
        <f>MAX(C5:C35)</f>
        <v>1188.6</v>
      </c>
      <c r="D36" s="205">
        <f aca="true" t="shared" si="0" ref="D36:K36">MAX(D5:D35)</f>
        <v>1119.4</v>
      </c>
      <c r="E36" s="106">
        <f t="shared" si="0"/>
        <v>14825</v>
      </c>
      <c r="F36" s="107">
        <f t="shared" si="0"/>
        <v>14225</v>
      </c>
      <c r="G36" s="119">
        <f t="shared" si="0"/>
        <v>5.2587</v>
      </c>
      <c r="H36" s="120">
        <f t="shared" si="0"/>
        <v>5.2581</v>
      </c>
      <c r="I36" s="119">
        <f t="shared" si="0"/>
        <v>96.69</v>
      </c>
      <c r="J36" s="120">
        <f t="shared" si="0"/>
        <v>96.49</v>
      </c>
      <c r="K36" s="141">
        <f t="shared" si="0"/>
        <v>767.29</v>
      </c>
    </row>
    <row r="37" spans="1:11" ht="19.5" customHeight="1">
      <c r="A37" s="332" t="s">
        <v>53</v>
      </c>
      <c r="B37" s="333"/>
      <c r="C37" s="153">
        <f>MIN(C5:C35)</f>
        <v>1162.8</v>
      </c>
      <c r="D37" s="93">
        <f aca="true" t="shared" si="1" ref="D37:K37">MIN(D5:D35)</f>
        <v>1095.2</v>
      </c>
      <c r="E37" s="108">
        <f t="shared" si="1"/>
        <v>14750</v>
      </c>
      <c r="F37" s="109">
        <f>MIN(F5:F35)</f>
        <v>14150</v>
      </c>
      <c r="G37" s="121">
        <f t="shared" si="1"/>
        <v>5.0055</v>
      </c>
      <c r="H37" s="122">
        <f t="shared" si="1"/>
        <v>5.0049</v>
      </c>
      <c r="I37" s="121">
        <f t="shared" si="1"/>
        <v>95.76</v>
      </c>
      <c r="J37" s="122">
        <f t="shared" si="1"/>
        <v>95.56</v>
      </c>
      <c r="K37" s="142">
        <f t="shared" si="1"/>
        <v>727.76</v>
      </c>
    </row>
    <row r="38" spans="1:11" ht="19.5" customHeight="1" thickBot="1">
      <c r="A38" s="328" t="s">
        <v>54</v>
      </c>
      <c r="B38" s="329"/>
      <c r="C38" s="153">
        <f>AVERAGE(C5:C35)</f>
        <v>1178.0363636363638</v>
      </c>
      <c r="D38" s="202">
        <f aca="true" t="shared" si="2" ref="D38:J38">AVERAGE(D5:D35)</f>
        <v>1109.490909090909</v>
      </c>
      <c r="E38" s="110">
        <f t="shared" si="2"/>
        <v>14787.380952380952</v>
      </c>
      <c r="F38" s="111">
        <f t="shared" si="2"/>
        <v>14187.380952380952</v>
      </c>
      <c r="G38" s="123">
        <f t="shared" si="2"/>
        <v>5.156704545454546</v>
      </c>
      <c r="H38" s="124">
        <f t="shared" si="2"/>
        <v>5.156027272727273</v>
      </c>
      <c r="I38" s="123">
        <f>AVERAGE(I5:I35)</f>
        <v>96.2347619047619</v>
      </c>
      <c r="J38" s="124">
        <f t="shared" si="2"/>
        <v>96.03476190476192</v>
      </c>
      <c r="K38" s="155">
        <f>AVERAGE(K5:K35)</f>
        <v>750.4404761904763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ht="13.5">
      <c r="C40" s="210"/>
    </row>
  </sheetData>
  <sheetProtection/>
  <mergeCells count="13">
    <mergeCell ref="I3:J3"/>
    <mergeCell ref="E3:F3"/>
    <mergeCell ref="E2:F2"/>
    <mergeCell ref="G2:H2"/>
    <mergeCell ref="I2:J2"/>
    <mergeCell ref="G3:H3"/>
    <mergeCell ref="A36:B36"/>
    <mergeCell ref="A38:B38"/>
    <mergeCell ref="A37:B37"/>
    <mergeCell ref="A1:B1"/>
    <mergeCell ref="A2:B3"/>
    <mergeCell ref="C2:D2"/>
    <mergeCell ref="C3:D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0" sqref="C20:D20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6" width="10.5" style="3" customWidth="1"/>
    <col min="7" max="7" width="10.5" style="4" customWidth="1"/>
    <col min="8" max="8" width="10.5" style="5" customWidth="1"/>
    <col min="9" max="10" width="10.5" style="1" customWidth="1"/>
    <col min="11" max="11" width="17.0976562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61.5" customHeight="1" thickBot="1">
      <c r="A2" s="344" t="s">
        <v>47</v>
      </c>
      <c r="B2" s="345"/>
      <c r="C2" s="348" t="s">
        <v>58</v>
      </c>
      <c r="D2" s="349"/>
      <c r="E2" s="340" t="s">
        <v>57</v>
      </c>
      <c r="F2" s="341"/>
      <c r="G2" s="334" t="s">
        <v>24</v>
      </c>
      <c r="H2" s="335"/>
      <c r="I2" s="340" t="s">
        <v>51</v>
      </c>
      <c r="J2" s="341"/>
      <c r="K2" s="22" t="s">
        <v>38</v>
      </c>
    </row>
    <row r="3" spans="1:11" s="18" customFormat="1" ht="18.75" customHeight="1">
      <c r="A3" s="346"/>
      <c r="B3" s="347"/>
      <c r="C3" s="336" t="s">
        <v>0</v>
      </c>
      <c r="D3" s="337"/>
      <c r="E3" s="336" t="s">
        <v>0</v>
      </c>
      <c r="F3" s="337"/>
      <c r="G3" s="338" t="s">
        <v>9</v>
      </c>
      <c r="H3" s="359"/>
      <c r="I3" s="357" t="s">
        <v>0</v>
      </c>
      <c r="J3" s="358"/>
      <c r="K3" s="23" t="s">
        <v>0</v>
      </c>
    </row>
    <row r="4" spans="1:11" s="19" customFormat="1" ht="20.2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1" t="s">
        <v>22</v>
      </c>
      <c r="I4" s="8" t="s">
        <v>21</v>
      </c>
      <c r="J4" s="72" t="s">
        <v>22</v>
      </c>
      <c r="K4" s="32" t="s">
        <v>11</v>
      </c>
    </row>
    <row r="5" spans="1:11" s="10" customFormat="1" ht="19.5" customHeight="1">
      <c r="A5" s="46">
        <v>1</v>
      </c>
      <c r="B5" s="230" t="s">
        <v>61</v>
      </c>
      <c r="C5" s="267"/>
      <c r="D5" s="244"/>
      <c r="E5" s="245"/>
      <c r="F5" s="246"/>
      <c r="G5" s="241"/>
      <c r="H5" s="258"/>
      <c r="I5" s="241"/>
      <c r="J5" s="258"/>
      <c r="K5" s="273"/>
    </row>
    <row r="6" spans="1:11" s="10" customFormat="1" ht="19.5" customHeight="1">
      <c r="A6" s="46">
        <v>2</v>
      </c>
      <c r="B6" s="11" t="s">
        <v>19</v>
      </c>
      <c r="C6" s="153">
        <v>1185.5</v>
      </c>
      <c r="D6" s="93">
        <v>1116.5</v>
      </c>
      <c r="E6" s="103">
        <v>14765</v>
      </c>
      <c r="F6" s="104">
        <v>14165</v>
      </c>
      <c r="G6" s="161">
        <v>5.1379</v>
      </c>
      <c r="H6" s="174">
        <v>5.1373</v>
      </c>
      <c r="I6" s="163">
        <v>96.79</v>
      </c>
      <c r="J6" s="148">
        <v>96.59</v>
      </c>
      <c r="K6" s="151">
        <v>760.2</v>
      </c>
    </row>
    <row r="7" spans="1:11" s="10" customFormat="1" ht="19.5" customHeight="1">
      <c r="A7" s="46">
        <v>3</v>
      </c>
      <c r="B7" s="45" t="s">
        <v>62</v>
      </c>
      <c r="C7" s="153">
        <v>1182.4</v>
      </c>
      <c r="D7" s="93">
        <v>1113.6</v>
      </c>
      <c r="E7" s="105">
        <v>14700</v>
      </c>
      <c r="F7" s="104">
        <v>14100</v>
      </c>
      <c r="G7" s="161">
        <v>5.2464</v>
      </c>
      <c r="H7" s="174">
        <v>5.2458</v>
      </c>
      <c r="I7" s="163">
        <v>96.81</v>
      </c>
      <c r="J7" s="148">
        <v>96.61</v>
      </c>
      <c r="K7" s="178">
        <v>761.39</v>
      </c>
    </row>
    <row r="8" spans="1:11" s="10" customFormat="1" ht="19.5" customHeight="1">
      <c r="A8" s="46">
        <v>4</v>
      </c>
      <c r="B8" s="45" t="s">
        <v>63</v>
      </c>
      <c r="C8" s="153">
        <v>1182.4</v>
      </c>
      <c r="D8" s="93">
        <v>1113.6</v>
      </c>
      <c r="E8" s="105">
        <v>14630</v>
      </c>
      <c r="F8" s="104">
        <v>14030</v>
      </c>
      <c r="G8" s="10">
        <v>5.2091</v>
      </c>
      <c r="H8" s="10">
        <v>5.2085</v>
      </c>
      <c r="I8" s="163">
        <v>96.83</v>
      </c>
      <c r="J8" s="148">
        <v>96.63</v>
      </c>
      <c r="K8" s="178">
        <v>774.54</v>
      </c>
    </row>
    <row r="9" spans="1:11" s="10" customFormat="1" ht="19.5" customHeight="1">
      <c r="A9" s="46">
        <v>5</v>
      </c>
      <c r="B9" s="45" t="s">
        <v>55</v>
      </c>
      <c r="C9" s="153">
        <v>1178.3</v>
      </c>
      <c r="D9" s="93">
        <v>1109.7</v>
      </c>
      <c r="E9" s="103">
        <v>14625</v>
      </c>
      <c r="F9" s="104">
        <v>14025</v>
      </c>
      <c r="G9" s="161">
        <v>5.1464</v>
      </c>
      <c r="H9" s="174">
        <v>5.1459</v>
      </c>
      <c r="I9" s="163">
        <v>96.89</v>
      </c>
      <c r="J9" s="148">
        <v>96.69</v>
      </c>
      <c r="K9" s="151">
        <v>775.54</v>
      </c>
    </row>
    <row r="10" spans="1:11" s="10" customFormat="1" ht="19.5" customHeight="1">
      <c r="A10" s="46">
        <v>6</v>
      </c>
      <c r="B10" s="11" t="s">
        <v>59</v>
      </c>
      <c r="C10" s="153">
        <v>1175.7</v>
      </c>
      <c r="D10" s="93">
        <v>1107.3</v>
      </c>
      <c r="E10" s="105">
        <v>14645</v>
      </c>
      <c r="F10" s="104">
        <v>14045</v>
      </c>
      <c r="G10" s="114">
        <v>5.241</v>
      </c>
      <c r="H10" s="113">
        <v>5.2404</v>
      </c>
      <c r="I10" s="114">
        <v>96.9</v>
      </c>
      <c r="J10" s="148">
        <v>96.7</v>
      </c>
      <c r="K10" s="178">
        <v>776.69</v>
      </c>
    </row>
    <row r="11" spans="1:11" s="10" customFormat="1" ht="19.5" customHeight="1">
      <c r="A11" s="46">
        <v>7</v>
      </c>
      <c r="B11" s="230" t="s">
        <v>60</v>
      </c>
      <c r="C11" s="267"/>
      <c r="D11" s="244"/>
      <c r="E11" s="245"/>
      <c r="F11" s="246"/>
      <c r="G11" s="268"/>
      <c r="H11" s="290"/>
      <c r="I11" s="270"/>
      <c r="J11" s="258"/>
      <c r="K11" s="266"/>
    </row>
    <row r="12" spans="1:11" s="10" customFormat="1" ht="19.5" customHeight="1">
      <c r="A12" s="46">
        <v>8</v>
      </c>
      <c r="B12" s="230" t="s">
        <v>61</v>
      </c>
      <c r="C12" s="267"/>
      <c r="D12" s="244"/>
      <c r="E12" s="245"/>
      <c r="F12" s="246"/>
      <c r="G12" s="268"/>
      <c r="H12" s="290"/>
      <c r="I12" s="270"/>
      <c r="J12" s="258"/>
      <c r="K12" s="266"/>
    </row>
    <row r="13" spans="1:11" s="10" customFormat="1" ht="19.5" customHeight="1">
      <c r="A13" s="46">
        <v>9</v>
      </c>
      <c r="B13" s="11" t="s">
        <v>19</v>
      </c>
      <c r="C13" s="153">
        <v>1180.3</v>
      </c>
      <c r="D13" s="93">
        <v>1111.7</v>
      </c>
      <c r="E13" s="103">
        <v>14670</v>
      </c>
      <c r="F13" s="104">
        <v>14070</v>
      </c>
      <c r="G13" s="161">
        <v>5.2774</v>
      </c>
      <c r="H13" s="174">
        <v>5.2768</v>
      </c>
      <c r="I13" s="163">
        <v>97</v>
      </c>
      <c r="J13" s="148">
        <v>96.8</v>
      </c>
      <c r="K13" s="151">
        <v>784.5</v>
      </c>
    </row>
    <row r="14" spans="1:11" s="10" customFormat="1" ht="19.5" customHeight="1">
      <c r="A14" s="46">
        <v>10</v>
      </c>
      <c r="B14" s="45" t="s">
        <v>62</v>
      </c>
      <c r="C14" s="153">
        <v>1180.5</v>
      </c>
      <c r="D14" s="93">
        <v>1111.9</v>
      </c>
      <c r="E14" s="103">
        <v>14670</v>
      </c>
      <c r="F14" s="104">
        <v>14070</v>
      </c>
      <c r="G14" s="161">
        <v>5.2217</v>
      </c>
      <c r="H14" s="174">
        <v>5.2211</v>
      </c>
      <c r="I14" s="163">
        <v>97.03</v>
      </c>
      <c r="J14" s="148">
        <v>96.83</v>
      </c>
      <c r="K14" s="151">
        <v>787.4</v>
      </c>
    </row>
    <row r="15" spans="1:11" s="10" customFormat="1" ht="19.5" customHeight="1">
      <c r="A15" s="46">
        <v>11</v>
      </c>
      <c r="B15" s="45" t="s">
        <v>63</v>
      </c>
      <c r="C15" s="153">
        <v>1187.5</v>
      </c>
      <c r="D15" s="93">
        <v>1118.5</v>
      </c>
      <c r="E15" s="298" t="s">
        <v>84</v>
      </c>
      <c r="F15" s="261"/>
      <c r="G15" s="161">
        <v>5.2013</v>
      </c>
      <c r="H15" s="174">
        <v>5.2007</v>
      </c>
      <c r="I15" s="163">
        <v>97.04</v>
      </c>
      <c r="J15" s="148">
        <v>96.84</v>
      </c>
      <c r="K15" s="178">
        <v>780.08</v>
      </c>
    </row>
    <row r="16" spans="1:11" s="10" customFormat="1" ht="19.5" customHeight="1">
      <c r="A16" s="46">
        <v>12</v>
      </c>
      <c r="B16" s="45" t="s">
        <v>55</v>
      </c>
      <c r="C16" s="153">
        <v>1188.6</v>
      </c>
      <c r="D16" s="93">
        <v>1119.4</v>
      </c>
      <c r="E16" s="103">
        <v>14690</v>
      </c>
      <c r="F16" s="104">
        <v>14090</v>
      </c>
      <c r="G16" s="161">
        <v>5.2351</v>
      </c>
      <c r="H16" s="174">
        <v>5.2345</v>
      </c>
      <c r="I16" s="163">
        <v>97.07</v>
      </c>
      <c r="J16" s="148">
        <v>96.87</v>
      </c>
      <c r="K16" s="178">
        <v>773.01</v>
      </c>
    </row>
    <row r="17" spans="1:11" s="10" customFormat="1" ht="19.5" customHeight="1">
      <c r="A17" s="46">
        <v>13</v>
      </c>
      <c r="B17" s="11" t="s">
        <v>59</v>
      </c>
      <c r="C17" s="153">
        <v>1197.8</v>
      </c>
      <c r="D17" s="93">
        <v>1128.2</v>
      </c>
      <c r="E17" s="103">
        <v>14685</v>
      </c>
      <c r="F17" s="104">
        <v>14085</v>
      </c>
      <c r="G17" s="161">
        <v>5.2474</v>
      </c>
      <c r="H17" s="174">
        <v>5.2468</v>
      </c>
      <c r="I17" s="163">
        <v>97.11</v>
      </c>
      <c r="J17" s="148">
        <v>96.91</v>
      </c>
      <c r="K17" s="178">
        <v>772.78</v>
      </c>
    </row>
    <row r="18" spans="1:13" s="10" customFormat="1" ht="19.5" customHeight="1">
      <c r="A18" s="46">
        <v>14</v>
      </c>
      <c r="B18" s="230" t="s">
        <v>60</v>
      </c>
      <c r="C18" s="267"/>
      <c r="D18" s="244"/>
      <c r="E18" s="245"/>
      <c r="F18" s="246"/>
      <c r="G18" s="241"/>
      <c r="H18" s="236"/>
      <c r="I18" s="241"/>
      <c r="J18" s="258"/>
      <c r="K18" s="266"/>
      <c r="M18" s="67"/>
    </row>
    <row r="19" spans="1:11" s="10" customFormat="1" ht="19.5" customHeight="1">
      <c r="A19" s="46">
        <v>15</v>
      </c>
      <c r="B19" s="230" t="s">
        <v>61</v>
      </c>
      <c r="C19" s="281" t="s">
        <v>69</v>
      </c>
      <c r="D19" s="261"/>
      <c r="E19" s="245"/>
      <c r="F19" s="246"/>
      <c r="G19" s="268"/>
      <c r="H19" s="290"/>
      <c r="I19" s="268"/>
      <c r="J19" s="291"/>
      <c r="K19" s="315" t="s">
        <v>113</v>
      </c>
    </row>
    <row r="20" spans="1:11" s="10" customFormat="1" ht="19.5" customHeight="1">
      <c r="A20" s="46">
        <v>16</v>
      </c>
      <c r="B20" s="11" t="s">
        <v>19</v>
      </c>
      <c r="C20" s="267" t="s">
        <v>122</v>
      </c>
      <c r="D20" s="244"/>
      <c r="E20" s="103">
        <v>14670</v>
      </c>
      <c r="F20" s="104">
        <v>14070</v>
      </c>
      <c r="G20" s="161">
        <v>5.2495</v>
      </c>
      <c r="H20" s="174">
        <v>5.2489</v>
      </c>
      <c r="I20" s="311" t="s">
        <v>102</v>
      </c>
      <c r="J20" s="306"/>
      <c r="K20" s="151">
        <v>774.25</v>
      </c>
    </row>
    <row r="21" spans="1:11" s="10" customFormat="1" ht="19.5" customHeight="1">
      <c r="A21" s="46">
        <v>17</v>
      </c>
      <c r="B21" s="45" t="s">
        <v>62</v>
      </c>
      <c r="C21" s="153">
        <v>1200.9</v>
      </c>
      <c r="D21" s="93">
        <v>1131.1</v>
      </c>
      <c r="E21" s="298" t="s">
        <v>85</v>
      </c>
      <c r="F21" s="297"/>
      <c r="G21" s="161">
        <v>5.2585</v>
      </c>
      <c r="H21" s="174">
        <v>5.2579</v>
      </c>
      <c r="I21" s="163">
        <v>97.25</v>
      </c>
      <c r="J21" s="148">
        <v>97.05</v>
      </c>
      <c r="K21" s="151">
        <v>784.18</v>
      </c>
    </row>
    <row r="22" spans="1:11" s="10" customFormat="1" ht="19.5" customHeight="1">
      <c r="A22" s="46">
        <v>18</v>
      </c>
      <c r="B22" s="45" t="s">
        <v>63</v>
      </c>
      <c r="C22" s="153">
        <v>1212</v>
      </c>
      <c r="D22" s="93">
        <v>1141.4</v>
      </c>
      <c r="E22" s="103">
        <v>14695</v>
      </c>
      <c r="F22" s="104">
        <v>14095</v>
      </c>
      <c r="G22" s="161">
        <v>5.3025</v>
      </c>
      <c r="H22" s="174">
        <v>5.3019</v>
      </c>
      <c r="I22" s="163">
        <v>97.25</v>
      </c>
      <c r="J22" s="148">
        <v>97.05</v>
      </c>
      <c r="K22" s="178">
        <v>789.62</v>
      </c>
    </row>
    <row r="23" spans="1:11" s="10" customFormat="1" ht="19.5" customHeight="1">
      <c r="A23" s="46">
        <v>19</v>
      </c>
      <c r="B23" s="45" t="s">
        <v>55</v>
      </c>
      <c r="C23" s="153">
        <v>1206.1</v>
      </c>
      <c r="D23" s="93">
        <v>1135.9</v>
      </c>
      <c r="E23" s="103">
        <v>14700</v>
      </c>
      <c r="F23" s="104">
        <v>14100</v>
      </c>
      <c r="G23" s="161">
        <v>5.418</v>
      </c>
      <c r="H23" s="174">
        <v>5.4174</v>
      </c>
      <c r="I23" s="163">
        <v>97.28</v>
      </c>
      <c r="J23" s="148">
        <v>97.08</v>
      </c>
      <c r="K23" s="178">
        <v>787.71</v>
      </c>
    </row>
    <row r="24" spans="1:11" s="10" customFormat="1" ht="19.5" customHeight="1">
      <c r="A24" s="46">
        <v>20</v>
      </c>
      <c r="B24" s="11" t="s">
        <v>59</v>
      </c>
      <c r="C24" s="153">
        <v>1208.1</v>
      </c>
      <c r="D24" s="93">
        <v>1137.9</v>
      </c>
      <c r="E24" s="103">
        <v>14740</v>
      </c>
      <c r="F24" s="104">
        <v>14140</v>
      </c>
      <c r="G24" s="161">
        <v>5.4274</v>
      </c>
      <c r="H24" s="174">
        <v>5.4268</v>
      </c>
      <c r="I24" s="163">
        <v>97.31</v>
      </c>
      <c r="J24" s="148">
        <v>97.11</v>
      </c>
      <c r="K24" s="178">
        <v>789.98</v>
      </c>
    </row>
    <row r="25" spans="1:11" s="10" customFormat="1" ht="19.5" customHeight="1">
      <c r="A25" s="46">
        <v>21</v>
      </c>
      <c r="B25" s="230" t="s">
        <v>60</v>
      </c>
      <c r="C25" s="267"/>
      <c r="D25" s="244"/>
      <c r="E25" s="245"/>
      <c r="F25" s="246"/>
      <c r="G25" s="268"/>
      <c r="H25" s="290"/>
      <c r="I25" s="270"/>
      <c r="J25" s="258"/>
      <c r="K25" s="266"/>
    </row>
    <row r="26" spans="1:11" s="10" customFormat="1" ht="19.5" customHeight="1">
      <c r="A26" s="46">
        <v>22</v>
      </c>
      <c r="B26" s="230" t="s">
        <v>61</v>
      </c>
      <c r="C26" s="267"/>
      <c r="D26" s="244"/>
      <c r="E26" s="245"/>
      <c r="F26" s="246"/>
      <c r="G26" s="268"/>
      <c r="H26" s="290"/>
      <c r="I26" s="241"/>
      <c r="J26" s="258"/>
      <c r="K26" s="266"/>
    </row>
    <row r="27" spans="1:11" s="10" customFormat="1" ht="19.5" customHeight="1">
      <c r="A27" s="46">
        <v>23</v>
      </c>
      <c r="B27" s="11" t="s">
        <v>19</v>
      </c>
      <c r="C27" s="153">
        <v>1209.2</v>
      </c>
      <c r="D27" s="93">
        <v>1138.8</v>
      </c>
      <c r="E27" s="103">
        <v>14740</v>
      </c>
      <c r="F27" s="104">
        <v>14140</v>
      </c>
      <c r="G27" s="161">
        <v>5.3686</v>
      </c>
      <c r="H27" s="174">
        <v>5.368</v>
      </c>
      <c r="I27" s="163">
        <v>97.4</v>
      </c>
      <c r="J27" s="148">
        <v>97.2</v>
      </c>
      <c r="K27" s="151">
        <v>786.43</v>
      </c>
    </row>
    <row r="28" spans="1:11" s="10" customFormat="1" ht="19.5" customHeight="1">
      <c r="A28" s="46">
        <v>24</v>
      </c>
      <c r="B28" s="45" t="s">
        <v>62</v>
      </c>
      <c r="C28" s="153">
        <v>1203</v>
      </c>
      <c r="D28" s="93">
        <v>1133</v>
      </c>
      <c r="E28" s="103">
        <v>14695</v>
      </c>
      <c r="F28" s="104">
        <v>14095</v>
      </c>
      <c r="G28" s="161">
        <v>5.3017</v>
      </c>
      <c r="H28" s="174">
        <v>5.3011</v>
      </c>
      <c r="I28" s="163">
        <v>97.45</v>
      </c>
      <c r="J28" s="148">
        <v>97.25</v>
      </c>
      <c r="K28" s="151">
        <v>783.3</v>
      </c>
    </row>
    <row r="29" spans="1:11" s="10" customFormat="1" ht="19.5" customHeight="1">
      <c r="A29" s="46">
        <v>25</v>
      </c>
      <c r="B29" s="45" t="s">
        <v>63</v>
      </c>
      <c r="C29" s="153">
        <v>1197.8</v>
      </c>
      <c r="D29" s="93">
        <v>1128.2</v>
      </c>
      <c r="E29" s="103">
        <v>14695</v>
      </c>
      <c r="F29" s="104">
        <v>14095</v>
      </c>
      <c r="G29" s="161">
        <v>5.2465</v>
      </c>
      <c r="H29" s="174">
        <v>5.2459</v>
      </c>
      <c r="I29" s="163">
        <v>97.48</v>
      </c>
      <c r="J29" s="148">
        <v>97.28</v>
      </c>
      <c r="K29" s="178">
        <v>782.17</v>
      </c>
    </row>
    <row r="30" spans="1:11" s="10" customFormat="1" ht="19.5" customHeight="1">
      <c r="A30" s="46">
        <v>26</v>
      </c>
      <c r="B30" s="45" t="s">
        <v>55</v>
      </c>
      <c r="C30" s="153">
        <v>1199.9</v>
      </c>
      <c r="D30" s="93">
        <v>1130.1</v>
      </c>
      <c r="E30" s="103">
        <v>14695</v>
      </c>
      <c r="F30" s="104">
        <v>14095</v>
      </c>
      <c r="G30" s="161">
        <v>5.2429</v>
      </c>
      <c r="H30" s="174">
        <v>5.2423</v>
      </c>
      <c r="I30" s="163">
        <v>97.53</v>
      </c>
      <c r="J30" s="148">
        <v>97.33</v>
      </c>
      <c r="K30" s="178">
        <v>783.03</v>
      </c>
    </row>
    <row r="31" spans="1:11" s="10" customFormat="1" ht="19.5" customHeight="1">
      <c r="A31" s="46">
        <v>27</v>
      </c>
      <c r="B31" s="11" t="s">
        <v>59</v>
      </c>
      <c r="C31" s="153">
        <v>1206.1</v>
      </c>
      <c r="D31" s="93">
        <v>1135.9</v>
      </c>
      <c r="E31" s="103">
        <v>14725</v>
      </c>
      <c r="F31" s="104">
        <v>14125</v>
      </c>
      <c r="G31" s="161">
        <v>5.22</v>
      </c>
      <c r="H31" s="174">
        <v>5.2194</v>
      </c>
      <c r="I31" s="163">
        <v>97.56</v>
      </c>
      <c r="J31" s="148">
        <v>97.36</v>
      </c>
      <c r="K31" s="178">
        <v>785.06</v>
      </c>
    </row>
    <row r="32" spans="1:11" s="10" customFormat="1" ht="19.5" customHeight="1">
      <c r="A32" s="46">
        <v>28</v>
      </c>
      <c r="B32" s="230" t="s">
        <v>60</v>
      </c>
      <c r="C32" s="267"/>
      <c r="D32" s="244"/>
      <c r="E32" s="245"/>
      <c r="F32" s="246"/>
      <c r="G32" s="241"/>
      <c r="H32" s="236"/>
      <c r="I32" s="241"/>
      <c r="J32" s="258"/>
      <c r="K32" s="273"/>
    </row>
    <row r="33" spans="1:11" s="10" customFormat="1" ht="19.5" customHeight="1">
      <c r="A33" s="46">
        <v>29</v>
      </c>
      <c r="B33" s="230" t="s">
        <v>61</v>
      </c>
      <c r="C33" s="267"/>
      <c r="D33" s="244"/>
      <c r="E33" s="245"/>
      <c r="F33" s="246"/>
      <c r="G33" s="241"/>
      <c r="H33" s="236"/>
      <c r="I33" s="241"/>
      <c r="J33" s="258"/>
      <c r="K33" s="266"/>
    </row>
    <row r="34" spans="1:11" s="10" customFormat="1" ht="19.5" customHeight="1">
      <c r="A34" s="46">
        <v>30</v>
      </c>
      <c r="B34" s="11" t="s">
        <v>19</v>
      </c>
      <c r="C34" s="153">
        <v>1197.3</v>
      </c>
      <c r="D34" s="93">
        <v>1127.7</v>
      </c>
      <c r="E34" s="103">
        <v>14670</v>
      </c>
      <c r="F34" s="104">
        <v>14070</v>
      </c>
      <c r="G34" s="161">
        <v>5.1952</v>
      </c>
      <c r="H34" s="174">
        <v>5.1946</v>
      </c>
      <c r="I34" s="163">
        <v>97.71</v>
      </c>
      <c r="J34" s="148">
        <v>97.51</v>
      </c>
      <c r="K34" s="151">
        <v>784.39</v>
      </c>
    </row>
    <row r="35" spans="1:11" s="10" customFormat="1" ht="19.5" customHeight="1" thickBot="1">
      <c r="A35" s="46">
        <v>31</v>
      </c>
      <c r="B35" s="45" t="s">
        <v>62</v>
      </c>
      <c r="C35" s="153">
        <v>1199.9</v>
      </c>
      <c r="D35" s="93">
        <v>1130.1</v>
      </c>
      <c r="E35" s="103">
        <v>14670</v>
      </c>
      <c r="F35" s="104">
        <v>14070</v>
      </c>
      <c r="G35" s="161">
        <v>5.1433</v>
      </c>
      <c r="H35" s="174">
        <v>5.1427</v>
      </c>
      <c r="I35" s="163">
        <v>97.74</v>
      </c>
      <c r="J35" s="148">
        <v>97.54</v>
      </c>
      <c r="K35" s="151">
        <v>779.97</v>
      </c>
    </row>
    <row r="36" spans="1:11" ht="19.5" customHeight="1">
      <c r="A36" s="330" t="s">
        <v>5</v>
      </c>
      <c r="B36" s="331"/>
      <c r="C36" s="212">
        <f>MAX(C5:C35)</f>
        <v>1212</v>
      </c>
      <c r="D36" s="213">
        <f aca="true" t="shared" si="0" ref="D36:K36">MAX(D5:D35)</f>
        <v>1141.4</v>
      </c>
      <c r="E36" s="106">
        <f t="shared" si="0"/>
        <v>14765</v>
      </c>
      <c r="F36" s="107">
        <f t="shared" si="0"/>
        <v>14165</v>
      </c>
      <c r="G36" s="119">
        <f t="shared" si="0"/>
        <v>5.4274</v>
      </c>
      <c r="H36" s="120">
        <f t="shared" si="0"/>
        <v>5.4268</v>
      </c>
      <c r="I36" s="119">
        <f t="shared" si="0"/>
        <v>97.74</v>
      </c>
      <c r="J36" s="120">
        <f t="shared" si="0"/>
        <v>97.54</v>
      </c>
      <c r="K36" s="141">
        <f t="shared" si="0"/>
        <v>789.98</v>
      </c>
    </row>
    <row r="37" spans="1:11" ht="19.5" customHeight="1">
      <c r="A37" s="332" t="s">
        <v>6</v>
      </c>
      <c r="B37" s="333"/>
      <c r="C37" s="96">
        <f>MIN(C5:C35)</f>
        <v>1175.7</v>
      </c>
      <c r="D37" s="97">
        <f aca="true" t="shared" si="1" ref="D37:K37">MIN(D5:D35)</f>
        <v>1107.3</v>
      </c>
      <c r="E37" s="108">
        <f t="shared" si="1"/>
        <v>14625</v>
      </c>
      <c r="F37" s="109">
        <f t="shared" si="1"/>
        <v>14025</v>
      </c>
      <c r="G37" s="121">
        <f t="shared" si="1"/>
        <v>5.1379</v>
      </c>
      <c r="H37" s="122">
        <f t="shared" si="1"/>
        <v>5.1373</v>
      </c>
      <c r="I37" s="121">
        <f t="shared" si="1"/>
        <v>96.79</v>
      </c>
      <c r="J37" s="122">
        <f t="shared" si="1"/>
        <v>96.59</v>
      </c>
      <c r="K37" s="142">
        <f t="shared" si="1"/>
        <v>760.2</v>
      </c>
    </row>
    <row r="38" spans="1:11" ht="19.5" customHeight="1" thickBot="1">
      <c r="A38" s="328" t="s">
        <v>7</v>
      </c>
      <c r="B38" s="329"/>
      <c r="C38" s="214">
        <f>AVERAGE(C5:C35)</f>
        <v>1194.252380952381</v>
      </c>
      <c r="D38" s="215">
        <f aca="true" t="shared" si="2" ref="D38:J38">AVERAGE(D5:D35)</f>
        <v>1124.7857142857142</v>
      </c>
      <c r="E38" s="110">
        <f t="shared" si="2"/>
        <v>14688.75</v>
      </c>
      <c r="F38" s="111">
        <f t="shared" si="2"/>
        <v>14088.75</v>
      </c>
      <c r="G38" s="123">
        <f t="shared" si="2"/>
        <v>5.251718181818182</v>
      </c>
      <c r="H38" s="124">
        <f t="shared" si="2"/>
        <v>5.251122727272727</v>
      </c>
      <c r="I38" s="123">
        <f>AVERAGE(I5:I35)</f>
        <v>97.21095238095238</v>
      </c>
      <c r="J38" s="124">
        <f t="shared" si="2"/>
        <v>97.01095238095236</v>
      </c>
      <c r="K38" s="155">
        <f>AVERAGE(K5:K35)</f>
        <v>779.8281818181819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ht="13.5">
      <c r="C40" s="210"/>
    </row>
  </sheetData>
  <sheetProtection/>
  <mergeCells count="13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</mergeCells>
  <printOptions/>
  <pageMargins left="0.62" right="0.2362204724409449" top="0.3937007874015748" bottom="0.2362204724409449" header="0.31496062992125984" footer="0.1968503937007874"/>
  <pageSetup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6" width="10.59765625" style="3" customWidth="1"/>
    <col min="7" max="7" width="10.59765625" style="4" customWidth="1"/>
    <col min="8" max="8" width="10.59765625" style="5" customWidth="1"/>
    <col min="9" max="10" width="10.59765625" style="1" customWidth="1"/>
    <col min="11" max="11" width="15" style="1" customWidth="1"/>
    <col min="12" max="16384" width="9" style="1" customWidth="1"/>
  </cols>
  <sheetData>
    <row r="1" spans="1:11" s="13" customFormat="1" ht="16.5" customHeight="1" thickBot="1">
      <c r="A1" s="342">
        <v>2021</v>
      </c>
      <c r="B1" s="343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60" t="s">
        <v>48</v>
      </c>
      <c r="B2" s="361"/>
      <c r="C2" s="348" t="s">
        <v>58</v>
      </c>
      <c r="D2" s="349"/>
      <c r="E2" s="340" t="s">
        <v>57</v>
      </c>
      <c r="F2" s="341"/>
      <c r="G2" s="370" t="s">
        <v>24</v>
      </c>
      <c r="H2" s="371"/>
      <c r="I2" s="372" t="s">
        <v>51</v>
      </c>
      <c r="J2" s="373"/>
      <c r="K2" s="60" t="s">
        <v>38</v>
      </c>
    </row>
    <row r="3" spans="1:11" s="18" customFormat="1" ht="18.75" customHeight="1">
      <c r="A3" s="362"/>
      <c r="B3" s="363"/>
      <c r="C3" s="364" t="s">
        <v>0</v>
      </c>
      <c r="D3" s="365"/>
      <c r="E3" s="364" t="s">
        <v>0</v>
      </c>
      <c r="F3" s="365"/>
      <c r="G3" s="368" t="s">
        <v>9</v>
      </c>
      <c r="H3" s="369"/>
      <c r="I3" s="364" t="s">
        <v>0</v>
      </c>
      <c r="J3" s="365"/>
      <c r="K3" s="61" t="s">
        <v>0</v>
      </c>
    </row>
    <row r="4" spans="1:11" s="19" customFormat="1" ht="20.25" customHeight="1" thickBot="1">
      <c r="A4" s="62" t="s">
        <v>1</v>
      </c>
      <c r="B4" s="63" t="s">
        <v>2</v>
      </c>
      <c r="C4" s="64" t="s">
        <v>3</v>
      </c>
      <c r="D4" s="65" t="s">
        <v>4</v>
      </c>
      <c r="E4" s="64" t="s">
        <v>3</v>
      </c>
      <c r="F4" s="65" t="s">
        <v>4</v>
      </c>
      <c r="G4" s="64" t="s">
        <v>21</v>
      </c>
      <c r="H4" s="65" t="s">
        <v>22</v>
      </c>
      <c r="I4" s="64" t="s">
        <v>21</v>
      </c>
      <c r="J4" s="65" t="s">
        <v>22</v>
      </c>
      <c r="K4" s="66" t="s">
        <v>11</v>
      </c>
    </row>
    <row r="5" spans="1:11" s="10" customFormat="1" ht="19.5" customHeight="1">
      <c r="A5" s="9">
        <v>1</v>
      </c>
      <c r="B5" s="45" t="s">
        <v>63</v>
      </c>
      <c r="C5" s="153">
        <v>1190.1</v>
      </c>
      <c r="D5" s="93">
        <v>1120.9</v>
      </c>
      <c r="E5" s="103">
        <v>14550</v>
      </c>
      <c r="F5" s="104">
        <v>13950</v>
      </c>
      <c r="G5" s="161">
        <v>5.1576</v>
      </c>
      <c r="H5" s="174">
        <v>5.157</v>
      </c>
      <c r="I5" s="163">
        <v>97.78</v>
      </c>
      <c r="J5" s="148">
        <v>97.58</v>
      </c>
      <c r="K5" s="178">
        <v>775.14</v>
      </c>
    </row>
    <row r="6" spans="1:11" s="10" customFormat="1" ht="19.5" customHeight="1">
      <c r="A6" s="9">
        <v>2</v>
      </c>
      <c r="B6" s="45" t="s">
        <v>55</v>
      </c>
      <c r="C6" s="153">
        <v>1189.6</v>
      </c>
      <c r="D6" s="205">
        <v>1120.4</v>
      </c>
      <c r="E6" s="100">
        <v>14580</v>
      </c>
      <c r="F6" s="101">
        <v>13980</v>
      </c>
      <c r="G6" s="114">
        <v>5.1735</v>
      </c>
      <c r="H6" s="148">
        <v>5.1729</v>
      </c>
      <c r="I6" s="114">
        <v>97.83</v>
      </c>
      <c r="J6" s="148">
        <v>97.63</v>
      </c>
      <c r="K6" s="177">
        <v>767.1</v>
      </c>
    </row>
    <row r="7" spans="1:11" s="10" customFormat="1" ht="19.5" customHeight="1">
      <c r="A7" s="9">
        <v>3</v>
      </c>
      <c r="B7" s="11" t="s">
        <v>59</v>
      </c>
      <c r="C7" s="153">
        <v>1191.7</v>
      </c>
      <c r="D7" s="205">
        <v>1122.3</v>
      </c>
      <c r="E7" s="103">
        <v>14560</v>
      </c>
      <c r="F7" s="104">
        <v>13960</v>
      </c>
      <c r="G7" s="324">
        <v>5.1685</v>
      </c>
      <c r="H7" s="325">
        <v>5.1679</v>
      </c>
      <c r="I7" s="326">
        <v>97.86</v>
      </c>
      <c r="J7" s="325">
        <v>97.66</v>
      </c>
      <c r="K7" s="178">
        <v>768.36</v>
      </c>
    </row>
    <row r="8" spans="1:11" s="10" customFormat="1" ht="19.5" customHeight="1">
      <c r="A8" s="9">
        <v>4</v>
      </c>
      <c r="B8" s="230" t="s">
        <v>60</v>
      </c>
      <c r="C8" s="267"/>
      <c r="D8" s="292"/>
      <c r="E8" s="245"/>
      <c r="F8" s="246"/>
      <c r="G8" s="241"/>
      <c r="H8" s="258"/>
      <c r="I8" s="270"/>
      <c r="J8" s="258"/>
      <c r="K8" s="273"/>
    </row>
    <row r="9" spans="1:11" s="10" customFormat="1" ht="19.5" customHeight="1">
      <c r="A9" s="9">
        <v>5</v>
      </c>
      <c r="B9" s="230" t="s">
        <v>61</v>
      </c>
      <c r="C9" s="267"/>
      <c r="D9" s="292"/>
      <c r="E9" s="245"/>
      <c r="F9" s="246"/>
      <c r="G9" s="241"/>
      <c r="H9" s="258"/>
      <c r="I9" s="270"/>
      <c r="J9" s="258"/>
      <c r="K9" s="266"/>
    </row>
    <row r="10" spans="1:11" s="10" customFormat="1" ht="19.5" customHeight="1">
      <c r="A10" s="9">
        <v>6</v>
      </c>
      <c r="B10" s="11" t="s">
        <v>19</v>
      </c>
      <c r="C10" s="92">
        <v>1189.6</v>
      </c>
      <c r="D10" s="205">
        <v>1120.4</v>
      </c>
      <c r="E10" s="105">
        <v>14560</v>
      </c>
      <c r="F10" s="104">
        <v>13960</v>
      </c>
      <c r="G10" s="117">
        <v>5.1773</v>
      </c>
      <c r="H10" s="169">
        <v>5.1767</v>
      </c>
      <c r="I10" s="163">
        <v>97.95</v>
      </c>
      <c r="J10" s="148">
        <v>97.75</v>
      </c>
      <c r="K10" s="178">
        <v>766.53</v>
      </c>
    </row>
    <row r="11" spans="1:11" s="10" customFormat="1" ht="19.5" customHeight="1">
      <c r="A11" s="9">
        <v>7</v>
      </c>
      <c r="B11" s="45" t="s">
        <v>62</v>
      </c>
      <c r="C11" s="92">
        <v>1190.6</v>
      </c>
      <c r="D11" s="205">
        <v>1121.4</v>
      </c>
      <c r="E11" s="103">
        <v>14500</v>
      </c>
      <c r="F11" s="104">
        <v>13900</v>
      </c>
      <c r="G11" s="296" t="s">
        <v>85</v>
      </c>
      <c r="H11" s="297"/>
      <c r="I11" s="163">
        <v>97.99</v>
      </c>
      <c r="J11" s="148">
        <v>97.79</v>
      </c>
      <c r="K11" s="151">
        <v>770.33</v>
      </c>
    </row>
    <row r="12" spans="1:11" s="10" customFormat="1" ht="19.5" customHeight="1">
      <c r="A12" s="9">
        <v>8</v>
      </c>
      <c r="B12" s="45" t="s">
        <v>63</v>
      </c>
      <c r="C12" s="92">
        <v>1197.8</v>
      </c>
      <c r="D12" s="205">
        <v>1128.2</v>
      </c>
      <c r="E12" s="103">
        <v>14525</v>
      </c>
      <c r="F12" s="103">
        <v>13925</v>
      </c>
      <c r="G12" s="117">
        <v>5.2524</v>
      </c>
      <c r="H12" s="169">
        <v>5.2518</v>
      </c>
      <c r="I12" s="163">
        <v>98.01</v>
      </c>
      <c r="J12" s="148">
        <v>97.81</v>
      </c>
      <c r="K12" s="178">
        <v>777.94</v>
      </c>
    </row>
    <row r="13" spans="1:11" s="10" customFormat="1" ht="19.5" customHeight="1">
      <c r="A13" s="9">
        <v>9</v>
      </c>
      <c r="B13" s="45" t="s">
        <v>55</v>
      </c>
      <c r="C13" s="92">
        <v>1202.5</v>
      </c>
      <c r="D13" s="205">
        <v>1132.5</v>
      </c>
      <c r="E13" s="103">
        <v>14570</v>
      </c>
      <c r="F13" s="103">
        <v>13970</v>
      </c>
      <c r="G13" s="114">
        <v>5.2825</v>
      </c>
      <c r="H13" s="148">
        <v>5.2819</v>
      </c>
      <c r="I13" s="114">
        <v>98.05</v>
      </c>
      <c r="J13" s="148">
        <v>97.85</v>
      </c>
      <c r="K13" s="178">
        <v>787.51</v>
      </c>
    </row>
    <row r="14" spans="1:11" s="10" customFormat="1" ht="19.5" customHeight="1">
      <c r="A14" s="9">
        <v>10</v>
      </c>
      <c r="B14" s="11" t="s">
        <v>59</v>
      </c>
      <c r="C14" s="92">
        <v>1204</v>
      </c>
      <c r="D14" s="205">
        <v>1134</v>
      </c>
      <c r="E14" s="103">
        <v>14550</v>
      </c>
      <c r="F14" s="103">
        <v>13950</v>
      </c>
      <c r="G14" s="114">
        <v>5.2158</v>
      </c>
      <c r="H14" s="148">
        <v>5.2152</v>
      </c>
      <c r="I14" s="114">
        <v>98.09</v>
      </c>
      <c r="J14" s="148">
        <v>97.89</v>
      </c>
      <c r="K14" s="178">
        <v>791.28</v>
      </c>
    </row>
    <row r="15" spans="1:11" s="10" customFormat="1" ht="19.5" customHeight="1">
      <c r="A15" s="9">
        <v>11</v>
      </c>
      <c r="B15" s="230" t="s">
        <v>60</v>
      </c>
      <c r="C15" s="243"/>
      <c r="D15" s="292"/>
      <c r="E15" s="245"/>
      <c r="F15" s="246"/>
      <c r="G15" s="241"/>
      <c r="H15" s="258"/>
      <c r="I15" s="241"/>
      <c r="J15" s="258"/>
      <c r="K15" s="266"/>
    </row>
    <row r="16" spans="1:11" s="10" customFormat="1" ht="19.5" customHeight="1">
      <c r="A16" s="9">
        <v>12</v>
      </c>
      <c r="B16" s="230" t="s">
        <v>61</v>
      </c>
      <c r="C16" s="256"/>
      <c r="D16" s="261"/>
      <c r="E16" s="245"/>
      <c r="F16" s="246"/>
      <c r="G16" s="268"/>
      <c r="H16" s="269"/>
      <c r="I16" s="270"/>
      <c r="J16" s="271"/>
      <c r="K16" s="266"/>
    </row>
    <row r="17" spans="1:11" s="10" customFormat="1" ht="19.5" customHeight="1">
      <c r="A17" s="9">
        <v>13</v>
      </c>
      <c r="B17" s="11" t="s">
        <v>19</v>
      </c>
      <c r="C17" s="92">
        <v>1205.1</v>
      </c>
      <c r="D17" s="205">
        <v>1134.9</v>
      </c>
      <c r="E17" s="103">
        <v>14530</v>
      </c>
      <c r="F17" s="104">
        <v>13930</v>
      </c>
      <c r="G17" s="161">
        <v>5.219</v>
      </c>
      <c r="H17" s="162">
        <v>5.2184</v>
      </c>
      <c r="I17" s="163">
        <v>98.19</v>
      </c>
      <c r="J17" s="164">
        <v>97.99</v>
      </c>
      <c r="K17" s="151">
        <v>789.91</v>
      </c>
    </row>
    <row r="18" spans="1:11" s="10" customFormat="1" ht="19.5" customHeight="1">
      <c r="A18" s="9">
        <v>14</v>
      </c>
      <c r="B18" s="45" t="s">
        <v>62</v>
      </c>
      <c r="C18" s="92">
        <v>1208.1</v>
      </c>
      <c r="D18" s="205">
        <v>1137.9</v>
      </c>
      <c r="E18" s="103">
        <v>14550</v>
      </c>
      <c r="F18" s="104">
        <v>13950</v>
      </c>
      <c r="G18" s="161">
        <v>5.226</v>
      </c>
      <c r="H18" s="162">
        <v>5.2254</v>
      </c>
      <c r="I18" s="163">
        <v>98.21</v>
      </c>
      <c r="J18" s="164">
        <v>98.01</v>
      </c>
      <c r="K18" s="151">
        <v>784.26</v>
      </c>
    </row>
    <row r="19" spans="1:11" s="10" customFormat="1" ht="19.5" customHeight="1">
      <c r="A19" s="9">
        <v>15</v>
      </c>
      <c r="B19" s="45" t="s">
        <v>63</v>
      </c>
      <c r="C19" s="92">
        <v>1206.1</v>
      </c>
      <c r="D19" s="205">
        <v>1135.9</v>
      </c>
      <c r="E19" s="103">
        <v>14550</v>
      </c>
      <c r="F19" s="104">
        <v>13950</v>
      </c>
      <c r="G19" s="161">
        <v>5.2576</v>
      </c>
      <c r="H19" s="162">
        <v>5.257</v>
      </c>
      <c r="I19" s="163">
        <v>98.25</v>
      </c>
      <c r="J19" s="164">
        <v>98.05</v>
      </c>
      <c r="K19" s="178">
        <v>783.25</v>
      </c>
    </row>
    <row r="20" spans="1:11" s="10" customFormat="1" ht="19.5" customHeight="1">
      <c r="A20" s="9">
        <v>16</v>
      </c>
      <c r="B20" s="45" t="s">
        <v>55</v>
      </c>
      <c r="C20" s="92">
        <v>1200.9</v>
      </c>
      <c r="D20" s="205">
        <v>1131.1</v>
      </c>
      <c r="E20" s="103">
        <v>14535</v>
      </c>
      <c r="F20" s="104">
        <v>13935</v>
      </c>
      <c r="G20" s="161">
        <v>5.2594</v>
      </c>
      <c r="H20" s="162">
        <v>5.2588</v>
      </c>
      <c r="I20" s="163">
        <v>98.3</v>
      </c>
      <c r="J20" s="164">
        <v>98.1</v>
      </c>
      <c r="K20" s="178">
        <v>781.85</v>
      </c>
    </row>
    <row r="21" spans="1:11" s="10" customFormat="1" ht="19.5" customHeight="1">
      <c r="A21" s="9">
        <v>17</v>
      </c>
      <c r="B21" s="11" t="s">
        <v>59</v>
      </c>
      <c r="C21" s="92">
        <v>1210.2</v>
      </c>
      <c r="D21" s="205">
        <v>1139.8</v>
      </c>
      <c r="E21" s="103">
        <v>14560</v>
      </c>
      <c r="F21" s="104">
        <v>13960</v>
      </c>
      <c r="G21" s="161">
        <v>5.3103</v>
      </c>
      <c r="H21" s="162">
        <v>5.3097</v>
      </c>
      <c r="I21" s="163">
        <v>98.36</v>
      </c>
      <c r="J21" s="164">
        <v>98.16</v>
      </c>
      <c r="K21" s="316" t="s">
        <v>114</v>
      </c>
    </row>
    <row r="22" spans="1:11" s="10" customFormat="1" ht="19.5" customHeight="1">
      <c r="A22" s="9">
        <v>18</v>
      </c>
      <c r="B22" s="230" t="s">
        <v>60</v>
      </c>
      <c r="C22" s="243"/>
      <c r="D22" s="292"/>
      <c r="E22" s="245"/>
      <c r="F22" s="246"/>
      <c r="G22" s="241"/>
      <c r="H22" s="258"/>
      <c r="I22" s="241"/>
      <c r="J22" s="258"/>
      <c r="K22" s="316" t="s">
        <v>115</v>
      </c>
    </row>
    <row r="23" spans="1:11" s="10" customFormat="1" ht="19.5" customHeight="1">
      <c r="A23" s="9">
        <v>19</v>
      </c>
      <c r="B23" s="230" t="s">
        <v>61</v>
      </c>
      <c r="C23" s="243"/>
      <c r="D23" s="292"/>
      <c r="E23" s="245"/>
      <c r="F23" s="246"/>
      <c r="G23" s="241"/>
      <c r="H23" s="258"/>
      <c r="I23" s="241"/>
      <c r="J23" s="258"/>
      <c r="K23" s="318" t="s">
        <v>116</v>
      </c>
    </row>
    <row r="24" spans="1:11" s="10" customFormat="1" ht="19.5" customHeight="1">
      <c r="A24" s="9">
        <v>20</v>
      </c>
      <c r="B24" s="11" t="s">
        <v>19</v>
      </c>
      <c r="C24" s="281" t="s">
        <v>70</v>
      </c>
      <c r="D24" s="261"/>
      <c r="E24" s="103">
        <v>14570</v>
      </c>
      <c r="F24" s="104">
        <v>13970</v>
      </c>
      <c r="G24" s="161">
        <v>5.3332</v>
      </c>
      <c r="H24" s="162">
        <v>5.3326</v>
      </c>
      <c r="I24" s="163">
        <v>98.46</v>
      </c>
      <c r="J24" s="164">
        <v>98.26</v>
      </c>
      <c r="K24" s="178">
        <v>780.59</v>
      </c>
    </row>
    <row r="25" spans="1:11" s="10" customFormat="1" ht="19.5" customHeight="1">
      <c r="A25" s="9">
        <v>21</v>
      </c>
      <c r="B25" s="45" t="s">
        <v>62</v>
      </c>
      <c r="C25" s="281" t="s">
        <v>70</v>
      </c>
      <c r="D25" s="261"/>
      <c r="E25" s="103">
        <v>14540</v>
      </c>
      <c r="F25" s="104">
        <v>13940</v>
      </c>
      <c r="G25" s="161">
        <v>5.3044</v>
      </c>
      <c r="H25" s="162">
        <v>5.3038</v>
      </c>
      <c r="I25" s="163">
        <v>98.47</v>
      </c>
      <c r="J25" s="164">
        <v>98.27</v>
      </c>
      <c r="K25" s="178">
        <v>788.05</v>
      </c>
    </row>
    <row r="26" spans="1:11" s="10" customFormat="1" ht="19.5" customHeight="1">
      <c r="A26" s="9">
        <v>22</v>
      </c>
      <c r="B26" s="45" t="s">
        <v>63</v>
      </c>
      <c r="C26" s="281" t="s">
        <v>70</v>
      </c>
      <c r="D26" s="261"/>
      <c r="E26" s="103">
        <v>14540</v>
      </c>
      <c r="F26" s="104">
        <v>13940</v>
      </c>
      <c r="G26" s="161">
        <v>5.2783</v>
      </c>
      <c r="H26" s="162">
        <v>5.2777</v>
      </c>
      <c r="I26" s="163">
        <v>98.49</v>
      </c>
      <c r="J26" s="164">
        <v>98.29</v>
      </c>
      <c r="K26" s="178">
        <v>785.1</v>
      </c>
    </row>
    <row r="27" spans="1:11" s="10" customFormat="1" ht="19.5" customHeight="1">
      <c r="A27" s="9">
        <v>23</v>
      </c>
      <c r="B27" s="45" t="s">
        <v>55</v>
      </c>
      <c r="C27" s="90">
        <v>1219.5</v>
      </c>
      <c r="D27" s="91">
        <v>1148.5</v>
      </c>
      <c r="E27" s="100">
        <v>14550</v>
      </c>
      <c r="F27" s="101">
        <v>13950</v>
      </c>
      <c r="G27" s="114">
        <v>5.2891</v>
      </c>
      <c r="H27" s="148">
        <v>5.2885</v>
      </c>
      <c r="I27" s="114">
        <v>98.54</v>
      </c>
      <c r="J27" s="164">
        <v>98.34</v>
      </c>
      <c r="K27" s="178">
        <v>785.03</v>
      </c>
    </row>
    <row r="28" spans="1:11" s="10" customFormat="1" ht="19.5" customHeight="1">
      <c r="A28" s="9">
        <v>24</v>
      </c>
      <c r="B28" s="11" t="s">
        <v>59</v>
      </c>
      <c r="C28" s="90">
        <v>1207.1</v>
      </c>
      <c r="D28" s="91">
        <v>1136.9</v>
      </c>
      <c r="E28" s="103">
        <v>14540</v>
      </c>
      <c r="F28" s="104">
        <v>13940</v>
      </c>
      <c r="G28" s="114">
        <v>5.3435</v>
      </c>
      <c r="H28" s="148">
        <v>5.3429</v>
      </c>
      <c r="I28" s="163">
        <v>98.56</v>
      </c>
      <c r="J28" s="164">
        <v>98.36</v>
      </c>
      <c r="K28" s="178">
        <v>787.24</v>
      </c>
    </row>
    <row r="29" spans="1:11" s="10" customFormat="1" ht="19.5" customHeight="1">
      <c r="A29" s="9">
        <v>25</v>
      </c>
      <c r="B29" s="230" t="s">
        <v>60</v>
      </c>
      <c r="C29" s="231"/>
      <c r="D29" s="232"/>
      <c r="E29" s="245"/>
      <c r="F29" s="246"/>
      <c r="G29" s="241"/>
      <c r="H29" s="258"/>
      <c r="I29" s="270"/>
      <c r="J29" s="271"/>
      <c r="K29" s="266"/>
    </row>
    <row r="30" spans="1:11" s="10" customFormat="1" ht="19.5" customHeight="1">
      <c r="A30" s="9">
        <v>26</v>
      </c>
      <c r="B30" s="230" t="s">
        <v>61</v>
      </c>
      <c r="C30" s="231"/>
      <c r="D30" s="232"/>
      <c r="E30" s="245"/>
      <c r="F30" s="246"/>
      <c r="G30" s="268"/>
      <c r="H30" s="269"/>
      <c r="I30" s="270"/>
      <c r="J30" s="271"/>
      <c r="K30" s="266"/>
    </row>
    <row r="31" spans="1:11" s="10" customFormat="1" ht="19.5" customHeight="1">
      <c r="A31" s="9">
        <v>27</v>
      </c>
      <c r="B31" s="11" t="s">
        <v>19</v>
      </c>
      <c r="C31" s="153">
        <v>1212.3</v>
      </c>
      <c r="D31" s="93">
        <v>1141.7</v>
      </c>
      <c r="E31" s="103">
        <v>14550</v>
      </c>
      <c r="F31" s="104">
        <v>13950</v>
      </c>
      <c r="G31" s="161">
        <v>5.3478</v>
      </c>
      <c r="H31" s="162">
        <v>5.3472</v>
      </c>
      <c r="I31" s="163">
        <v>98.63</v>
      </c>
      <c r="J31" s="164">
        <v>98.43</v>
      </c>
      <c r="K31" s="151">
        <v>788.98</v>
      </c>
    </row>
    <row r="32" spans="1:11" s="10" customFormat="1" ht="19.5" customHeight="1">
      <c r="A32" s="9">
        <v>28</v>
      </c>
      <c r="B32" s="45" t="s">
        <v>62</v>
      </c>
      <c r="C32" s="153">
        <v>1214.3</v>
      </c>
      <c r="D32" s="93">
        <v>1143.7</v>
      </c>
      <c r="E32" s="103">
        <v>14560</v>
      </c>
      <c r="F32" s="104">
        <v>13960</v>
      </c>
      <c r="G32" s="161">
        <v>5.4206</v>
      </c>
      <c r="H32" s="162">
        <v>5.42</v>
      </c>
      <c r="I32" s="163">
        <v>98.66</v>
      </c>
      <c r="J32" s="164">
        <v>98.46</v>
      </c>
      <c r="K32" s="151">
        <v>795.48</v>
      </c>
    </row>
    <row r="33" spans="1:11" s="10" customFormat="1" ht="19.5" customHeight="1">
      <c r="A33" s="9">
        <v>29</v>
      </c>
      <c r="B33" s="45" t="s">
        <v>63</v>
      </c>
      <c r="C33" s="92">
        <v>1221.5</v>
      </c>
      <c r="D33" s="93">
        <v>1150.5</v>
      </c>
      <c r="E33" s="105">
        <v>14600</v>
      </c>
      <c r="F33" s="104">
        <v>14000</v>
      </c>
      <c r="G33" s="117">
        <v>5.4173</v>
      </c>
      <c r="H33" s="169">
        <v>5.4167</v>
      </c>
      <c r="I33" s="163">
        <v>98.72</v>
      </c>
      <c r="J33" s="164">
        <v>98.52</v>
      </c>
      <c r="K33" s="178">
        <v>798.63</v>
      </c>
    </row>
    <row r="34" spans="1:11" s="10" customFormat="1" ht="19.5" customHeight="1">
      <c r="A34" s="9">
        <v>30</v>
      </c>
      <c r="B34" s="45" t="s">
        <v>55</v>
      </c>
      <c r="C34" s="90">
        <v>1221.5</v>
      </c>
      <c r="D34" s="91">
        <v>1150.5</v>
      </c>
      <c r="E34" s="100">
        <v>14620</v>
      </c>
      <c r="F34" s="101">
        <v>14020</v>
      </c>
      <c r="G34" s="114">
        <v>5.4394</v>
      </c>
      <c r="H34" s="148">
        <v>5.4388</v>
      </c>
      <c r="I34" s="114">
        <v>98.74</v>
      </c>
      <c r="J34" s="164">
        <v>98.54</v>
      </c>
      <c r="K34" s="178">
        <v>803.59</v>
      </c>
    </row>
    <row r="35" spans="1:11" s="10" customFormat="1" ht="19.5" customHeight="1" thickBot="1">
      <c r="A35" s="9"/>
      <c r="B35" s="48"/>
      <c r="C35" s="153"/>
      <c r="D35" s="93"/>
      <c r="E35" s="182"/>
      <c r="F35" s="183"/>
      <c r="G35" s="172"/>
      <c r="H35" s="176"/>
      <c r="I35" s="163"/>
      <c r="J35" s="164"/>
      <c r="K35" s="179"/>
    </row>
    <row r="36" spans="1:11" ht="19.5" customHeight="1">
      <c r="A36" s="330" t="s">
        <v>5</v>
      </c>
      <c r="B36" s="331"/>
      <c r="C36" s="212">
        <f>MAX(C5:C35)</f>
        <v>1221.5</v>
      </c>
      <c r="D36" s="95">
        <f aca="true" t="shared" si="0" ref="D36:K36">MAX(D5:D35)</f>
        <v>1150.5</v>
      </c>
      <c r="E36" s="106">
        <f t="shared" si="0"/>
        <v>14620</v>
      </c>
      <c r="F36" s="107">
        <f t="shared" si="0"/>
        <v>14020</v>
      </c>
      <c r="G36" s="119">
        <f t="shared" si="0"/>
        <v>5.4394</v>
      </c>
      <c r="H36" s="120">
        <f t="shared" si="0"/>
        <v>5.4388</v>
      </c>
      <c r="I36" s="119">
        <f t="shared" si="0"/>
        <v>98.74</v>
      </c>
      <c r="J36" s="120">
        <f t="shared" si="0"/>
        <v>98.54</v>
      </c>
      <c r="K36" s="141">
        <f t="shared" si="0"/>
        <v>803.59</v>
      </c>
    </row>
    <row r="37" spans="1:11" ht="19.5" customHeight="1">
      <c r="A37" s="332" t="s">
        <v>6</v>
      </c>
      <c r="B37" s="333"/>
      <c r="C37" s="96">
        <f>MIN(C5:C35)</f>
        <v>1189.6</v>
      </c>
      <c r="D37" s="97">
        <f aca="true" t="shared" si="1" ref="D37:K37">MIN(D5:D35)</f>
        <v>1120.4</v>
      </c>
      <c r="E37" s="108">
        <f t="shared" si="1"/>
        <v>14500</v>
      </c>
      <c r="F37" s="109">
        <f t="shared" si="1"/>
        <v>13900</v>
      </c>
      <c r="G37" s="121">
        <f t="shared" si="1"/>
        <v>5.1576</v>
      </c>
      <c r="H37" s="122">
        <f t="shared" si="1"/>
        <v>5.157</v>
      </c>
      <c r="I37" s="121">
        <f t="shared" si="1"/>
        <v>97.78</v>
      </c>
      <c r="J37" s="122">
        <f t="shared" si="1"/>
        <v>97.58</v>
      </c>
      <c r="K37" s="142">
        <f t="shared" si="1"/>
        <v>766.53</v>
      </c>
    </row>
    <row r="38" spans="1:11" ht="19.5" customHeight="1" thickBot="1">
      <c r="A38" s="328" t="s">
        <v>7</v>
      </c>
      <c r="B38" s="329"/>
      <c r="C38" s="98">
        <f>AVERAGE(C5:C35)</f>
        <v>1204.342105263158</v>
      </c>
      <c r="D38" s="99">
        <f aca="true" t="shared" si="2" ref="D38:J38">AVERAGE(D5:D35)</f>
        <v>1134.2894736842106</v>
      </c>
      <c r="E38" s="110">
        <f t="shared" si="2"/>
        <v>14554.09090909091</v>
      </c>
      <c r="F38" s="111">
        <f t="shared" si="2"/>
        <v>13954.09090909091</v>
      </c>
      <c r="G38" s="123">
        <f t="shared" si="2"/>
        <v>5.279690476190477</v>
      </c>
      <c r="H38" s="124">
        <f t="shared" si="2"/>
        <v>5.2790904761904764</v>
      </c>
      <c r="I38" s="123">
        <f>AVERAGE(I5:I35)</f>
        <v>98.2790909090909</v>
      </c>
      <c r="J38" s="124">
        <f t="shared" si="2"/>
        <v>98.0790909090909</v>
      </c>
      <c r="K38" s="155">
        <f>AVERAGE(K5:K35)</f>
        <v>783.6261904761903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211"/>
      <c r="C40" s="366"/>
      <c r="D40" s="367"/>
      <c r="E40" s="367"/>
      <c r="F40" s="367"/>
      <c r="G40" s="367"/>
      <c r="H40" s="367"/>
      <c r="I40" s="367"/>
      <c r="J40" s="367"/>
      <c r="K40" s="367"/>
    </row>
    <row r="41" ht="13.5">
      <c r="D41" s="210"/>
    </row>
  </sheetData>
  <sheetProtection/>
  <mergeCells count="14">
    <mergeCell ref="C40:K40"/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  <mergeCell ref="A2:B3"/>
    <mergeCell ref="C2:D2"/>
    <mergeCell ref="C3:D3"/>
  </mergeCells>
  <printOptions/>
  <pageMargins left="0.6692913385826772" right="0.1968503937007874" top="0.3937007874015748" bottom="0.2755905511811024" header="0.35433070866141736" footer="0.1968503937007874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二見 道康</cp:lastModifiedBy>
  <cp:lastPrinted>2021-05-31T01:36:31Z</cp:lastPrinted>
  <dcterms:created xsi:type="dcterms:W3CDTF">1998-09-14T03:33:30Z</dcterms:created>
  <dcterms:modified xsi:type="dcterms:W3CDTF">2022-01-03T23:00:59Z</dcterms:modified>
  <cp:category/>
  <cp:version/>
  <cp:contentType/>
  <cp:contentStatus/>
</cp:coreProperties>
</file>