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631" windowHeight="7431" tabRatio="659" firstSheet="1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毎" sheetId="13" r:id="rId13"/>
  </sheets>
  <definedNames>
    <definedName name="_xlnm.Print_Area" localSheetId="9">'10月'!$A$1:$K$39</definedName>
    <definedName name="_xlnm.Print_Area" localSheetId="10">'11月'!$A$1:$K$39</definedName>
    <definedName name="_xlnm.Print_Area" localSheetId="11">'12月'!$A$1:$K$39</definedName>
    <definedName name="_xlnm.Print_Area" localSheetId="0">'1月'!$A$1:$K$39</definedName>
    <definedName name="_xlnm.Print_Area" localSheetId="1">'2月'!$A$1:$K$39</definedName>
    <definedName name="_xlnm.Print_Area" localSheetId="2">'3月'!$A$1:$K$39</definedName>
    <definedName name="_xlnm.Print_Area" localSheetId="3">'4月'!$A$1:$K$40</definedName>
    <definedName name="_xlnm.Print_Area" localSheetId="4">'5月'!$A$1:$K$39</definedName>
    <definedName name="_xlnm.Print_Area" localSheetId="5">'6月'!$A$1:$K$39</definedName>
    <definedName name="_xlnm.Print_Area" localSheetId="6">'7月'!$A$1:$K$39</definedName>
    <definedName name="_xlnm.Print_Area" localSheetId="7">'8月'!$A$1:$K$39</definedName>
    <definedName name="_xlnm.Print_Area" localSheetId="8">'9月'!$A$1:$K$39</definedName>
    <definedName name="_xlnm.Print_Area" localSheetId="12">'月毎'!$A$1:$K$44</definedName>
    <definedName name="_xlnm.Print_Titles" localSheetId="9">'10月'!$A:$B</definedName>
    <definedName name="_xlnm.Print_Titles" localSheetId="10">'11月'!$A:$B</definedName>
    <definedName name="_xlnm.Print_Titles" localSheetId="11">'12月'!$A:$B</definedName>
    <definedName name="_xlnm.Print_Titles" localSheetId="0">'1月'!$A:$B</definedName>
    <definedName name="_xlnm.Print_Titles" localSheetId="1">'2月'!$A:$B</definedName>
    <definedName name="_xlnm.Print_Titles" localSheetId="2">'3月'!$A:$B</definedName>
    <definedName name="_xlnm.Print_Titles" localSheetId="3">'4月'!$A:$B</definedName>
    <definedName name="_xlnm.Print_Titles" localSheetId="4">'5月'!$A:$B</definedName>
    <definedName name="_xlnm.Print_Titles" localSheetId="5">'6月'!$A:$B</definedName>
    <definedName name="_xlnm.Print_Titles" localSheetId="6">'7月'!$A:$B</definedName>
    <definedName name="_xlnm.Print_Titles" localSheetId="7">'8月'!$A:$B</definedName>
    <definedName name="_xlnm.Print_Titles" localSheetId="8">'9月'!$A:$B</definedName>
    <definedName name="_xlnm.Print_Titles" localSheetId="12">'月毎'!$A:$B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<sst xmlns="http://schemas.openxmlformats.org/spreadsheetml/2006/main" count="874" uniqueCount="129">
  <si>
    <t>PER US$</t>
  </si>
  <si>
    <t>日</t>
  </si>
  <si>
    <t>曜</t>
  </si>
  <si>
    <t>TTS</t>
  </si>
  <si>
    <t xml:space="preserve">TTB </t>
  </si>
  <si>
    <t>最高値</t>
  </si>
  <si>
    <t>最安値</t>
  </si>
  <si>
    <t>平均値</t>
  </si>
  <si>
    <t>尚､上記為替相場は参考値であり､実際の執行をお約束するものではございません。</t>
  </si>
  <si>
    <t>PER US$</t>
  </si>
  <si>
    <t>現地参考為替相場(韓国､ｲﾝﾄﾞﾈｼｱ､ﾌﾞﾗｼﾞﾙ､ｱﾙｾﾞﾝﾁﾝ､ﾁﾘ)</t>
  </si>
  <si>
    <t>Interbank平均値</t>
  </si>
  <si>
    <t>1月</t>
  </si>
  <si>
    <t>高値</t>
  </si>
  <si>
    <t>安値</t>
  </si>
  <si>
    <t>平均</t>
  </si>
  <si>
    <t>2月</t>
  </si>
  <si>
    <t>年間</t>
  </si>
  <si>
    <t>月平均等</t>
  </si>
  <si>
    <t>月</t>
  </si>
  <si>
    <t>種類</t>
  </si>
  <si>
    <t>Selling</t>
  </si>
  <si>
    <t>Buying</t>
  </si>
  <si>
    <t>三菱UFJﾘｻｰﾁ＆ｺﾝｻﾙﾃｨﾝｸﾞ㈱</t>
  </si>
  <si>
    <t>ﾌﾞﾗｼﾞﾙ中央銀行
ﾌﾞﾗｼﾞﾙﾚｱﾙ
参考相場(BRL)</t>
  </si>
  <si>
    <t>PER US$</t>
  </si>
  <si>
    <t>Selling</t>
  </si>
  <si>
    <t>Buying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</si>
  <si>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</si>
  <si>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</si>
  <si>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</si>
  <si>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</si>
  <si>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</si>
  <si>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</si>
  <si>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</si>
  <si>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</si>
  <si>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</si>
  <si>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</si>
  <si>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チリ中央銀行
ﾁﾘﾍﾟｿ
実勢ﾚｰﾄ(CLP)</t>
  </si>
  <si>
    <t>10月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</si>
  <si>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</si>
  <si>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</si>
  <si>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</si>
  <si>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</si>
  <si>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</si>
  <si>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</si>
  <si>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</si>
  <si>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</si>
  <si>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</si>
  <si>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</si>
  <si>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</si>
  <si>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ｱﾙｾﾞﾝﾁﾝ
国立銀行
ｱﾙｾﾞﾝﾁﾝﾍﾟｿ
参考相場(ARS)</t>
  </si>
  <si>
    <t>水</t>
  </si>
  <si>
    <t>木</t>
  </si>
  <si>
    <t>金</t>
  </si>
  <si>
    <t>土</t>
  </si>
  <si>
    <t>月</t>
  </si>
  <si>
    <t>火</t>
  </si>
  <si>
    <t>三菱UFJ銀行
ｿｳﾙ支店
韓国ｳｫﾝ
参考相場(KRW)</t>
  </si>
  <si>
    <t>三菱UFJ銀行
ｼﾞｬｶﾙﾀ支店
ｲﾝﾄﾞﾈｼｱﾙﾋﾟｱ
参考相場(IDR)</t>
  </si>
  <si>
    <t>新年</t>
  </si>
  <si>
    <t>旧暦新年</t>
  </si>
  <si>
    <t>旧正月</t>
  </si>
  <si>
    <t>777,66</t>
  </si>
  <si>
    <t>770,56</t>
  </si>
  <si>
    <t>771,38</t>
  </si>
  <si>
    <t>カーニバル</t>
  </si>
  <si>
    <t xml:space="preserve"> </t>
  </si>
  <si>
    <t>独立運動記念日（三一節）</t>
  </si>
  <si>
    <t>ムハマッド昇天祭</t>
  </si>
  <si>
    <t>釈迦暦新年（ニュピ）</t>
  </si>
  <si>
    <t>観光促進休日</t>
  </si>
  <si>
    <t>真実と正義を記念する国家記念日</t>
  </si>
  <si>
    <t>レート公示なし</t>
  </si>
  <si>
    <t>国会議員選挙</t>
  </si>
  <si>
    <t>キリスト受難の日</t>
  </si>
  <si>
    <t>聖金曜日</t>
  </si>
  <si>
    <t xml:space="preserve">チラデンテスの日 </t>
  </si>
  <si>
    <t>聖木曜日</t>
  </si>
  <si>
    <t>聖金曜日</t>
  </si>
  <si>
    <t>聖金曜日</t>
  </si>
  <si>
    <t>聖土曜日</t>
  </si>
  <si>
    <r>
      <t>*　</t>
    </r>
    <r>
      <rPr>
        <b/>
        <sz val="6"/>
        <color indexed="10"/>
        <rFont val="ＭＳ ゴシック"/>
        <family val="3"/>
      </rPr>
      <t>4月2日のインドネシア参考相場について</t>
    </r>
    <r>
      <rPr>
        <sz val="6"/>
        <color indexed="10"/>
        <rFont val="ＭＳ ゴシック"/>
        <family val="3"/>
      </rPr>
      <t>　現地では当日2次相場の発表がございました。よって本表は当該値を記録とするため修正しました。(4月6日)</t>
    </r>
  </si>
  <si>
    <t xml:space="preserve">   釈迦誕生日</t>
  </si>
  <si>
    <t>メーデー</t>
  </si>
  <si>
    <t xml:space="preserve">5月革命記念日 </t>
  </si>
  <si>
    <t xml:space="preserve">イキケ海戦記念日 </t>
  </si>
  <si>
    <t>こどもの日</t>
  </si>
  <si>
    <t>仏教祭</t>
  </si>
  <si>
    <t xml:space="preserve">キリスト昇天祭 </t>
  </si>
  <si>
    <t>(政令指定休日)</t>
  </si>
  <si>
    <t>断食明け大祭</t>
  </si>
  <si>
    <t xml:space="preserve">戦没者慰霊日（顕忠日） </t>
  </si>
  <si>
    <t>パンチャシラの日</t>
  </si>
  <si>
    <t xml:space="preserve">キリスト聖体祭 </t>
  </si>
  <si>
    <t>ベルグラーノ将軍逝去（国旗の日）</t>
  </si>
  <si>
    <t>聖ペドロ・パブロの日</t>
  </si>
  <si>
    <t>グエーメス将軍逝去</t>
  </si>
  <si>
    <t>独立記念日</t>
  </si>
  <si>
    <t>観光促進休日</t>
  </si>
  <si>
    <t xml:space="preserve">聖母カルメンの日 </t>
  </si>
  <si>
    <t xml:space="preserve">巡礼の日 </t>
  </si>
  <si>
    <t xml:space="preserve">サン・マルティン将軍逝去の日 </t>
  </si>
  <si>
    <t>聖母昇天祭</t>
  </si>
  <si>
    <t>解放記念日（光復節）</t>
  </si>
  <si>
    <t xml:space="preserve">臨時公休日 </t>
  </si>
  <si>
    <t>独立記念日</t>
  </si>
  <si>
    <t>回教暦新年</t>
  </si>
  <si>
    <t>銀行休業日</t>
  </si>
  <si>
    <t>独立記念日</t>
  </si>
  <si>
    <t>ナショナルデー（独立記念日）</t>
  </si>
  <si>
    <t xml:space="preserve">軍隊記念日 </t>
  </si>
  <si>
    <t>秋夕（お盆）</t>
  </si>
  <si>
    <t xml:space="preserve">建国記念日（開天節） </t>
  </si>
  <si>
    <t>ハングルの日</t>
  </si>
  <si>
    <t xml:space="preserve">聖母の日 </t>
  </si>
  <si>
    <t>文化の多様性を尊重する日</t>
  </si>
  <si>
    <t>アメリカ大陸発見の日</t>
  </si>
  <si>
    <t xml:space="preserve">プロテスタント教会等の日 </t>
  </si>
  <si>
    <t>万聖節</t>
  </si>
  <si>
    <t>国家主権記念日</t>
  </si>
  <si>
    <t>共和制宣言記念日</t>
  </si>
  <si>
    <t xml:space="preserve">ムハマッド誕生の日 </t>
  </si>
  <si>
    <t>　　公表値発表なし</t>
  </si>
  <si>
    <t>クリスマス</t>
  </si>
  <si>
    <t>聖母受胎日</t>
  </si>
  <si>
    <t>政令指定休日</t>
  </si>
  <si>
    <t>選挙のため休日</t>
  </si>
  <si>
    <t>公表値発表なし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</si>
</sst>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#,##0.000;[Red]#,##0.000"/>
    <numFmt numFmtId="178" formatCode="#,##0.0000"/>
    <numFmt numFmtId="179" formatCode="#,##0.0000;[Red]#,##0.0000"/>
    <numFmt numFmtId="180" formatCode="#,##0.000_);[Red]\(#,##0.000\)"/>
    <numFmt numFmtId="181" formatCode="#,##0;[Red]#,##0"/>
    <numFmt numFmtId="182" formatCode="#,##0.00;[Red]#,##0.00"/>
    <numFmt numFmtId="183" formatCode="#,##0.00_);[Red]\(#,##0.00\)"/>
    <numFmt numFmtId="184" formatCode="#,##0.0000_);[Red]\(#,##0.0000\)"/>
    <numFmt numFmtId="185" formatCode="0.0000_);[Red]\(0.0000\)"/>
    <numFmt numFmtId="186" formatCode="0.00_);[Red]\(0.00\)"/>
    <numFmt numFmtId="187" formatCode="0.00;[Red]0.00"/>
    <numFmt numFmtId="188" formatCode="0.0000;[Red]0.0000"/>
    <numFmt numFmtId="189" formatCode="0.000;[Red]0.000"/>
    <numFmt numFmtId="190" formatCode="#,##0_);[Red]\(#,##0\)"/>
    <numFmt numFmtId="191" formatCode="0;[Red]0"/>
    <numFmt numFmtId="192" formatCode="#,##0.0000;[Red]\-#,##0.0000"/>
    <numFmt numFmtId="193" formatCode="#,##0.000;[Red]\-#,##0.000"/>
    <numFmt numFmtId="194" formatCode="#,##0.000"/>
    <numFmt numFmtId="195" formatCode="0.0;[Red]0.0"/>
    <numFmt numFmtId="196" formatCode="0.00000"/>
    <numFmt numFmtId="197" formatCode="0.000000"/>
    <numFmt numFmtId="198" formatCode="0.000"/>
    <numFmt numFmtId="199" formatCode="#,##0.00000;[Red]\-#,##0.00000"/>
    <numFmt numFmtId="200" formatCode="0.000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 "/>
    <numFmt numFmtId="206" formatCode="#,##0.0000_ "/>
    <numFmt numFmtId="207" formatCode="#,##0_ "/>
    <numFmt numFmtId="208" formatCode="#,##0.00000"/>
    <numFmt numFmtId="209" formatCode="#,##0.000000"/>
    <numFmt numFmtId="210" formatCode="#,##0.0000000"/>
    <numFmt numFmtId="211" formatCode="#,##0.0"/>
    <numFmt numFmtId="212" formatCode="#,##0.0;[Red]#,##0.0"/>
    <numFmt numFmtId="213" formatCode="0_);[Red]\(0\)"/>
    <numFmt numFmtId="214" formatCode="&quot;¥&quot;#,##0_);[Red]\(&quot;¥&quot;#,##0\)"/>
    <numFmt numFmtId="215" formatCode="#,##0_ ;[Red]\-#,##0\ "/>
    <numFmt numFmtId="216" formatCode="#,##0.00000;[Red]#,##0.00000"/>
    <numFmt numFmtId="217" formatCode="#,##0.000000;[Red]#,##0.000000"/>
    <numFmt numFmtId="218" formatCode="0_ ;[Red]\-0\ "/>
    <numFmt numFmtId="219" formatCode="&quot;¥&quot;#,##0;[Red]&quot;¥&quot;#,##0"/>
    <numFmt numFmtId="220" formatCode="0.00_ ;[Red]\-0.00\ "/>
  </numFmts>
  <fonts count="5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2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6"/>
      <color indexed="10"/>
      <name val="ＭＳ ゴシック"/>
      <family val="3"/>
    </font>
    <font>
      <b/>
      <sz val="6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6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187" fontId="8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center"/>
    </xf>
    <xf numFmtId="187" fontId="8" fillId="0" borderId="12" xfId="0" applyNumberFormat="1" applyFont="1" applyBorder="1" applyAlignment="1">
      <alignment horizontal="center" vertical="center"/>
    </xf>
    <xf numFmtId="187" fontId="8" fillId="0" borderId="1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188" fontId="8" fillId="0" borderId="13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/>
    </xf>
    <xf numFmtId="188" fontId="8" fillId="0" borderId="15" xfId="0" applyNumberFormat="1" applyFont="1" applyFill="1" applyBorder="1" applyAlignment="1">
      <alignment horizontal="center"/>
    </xf>
    <xf numFmtId="188" fontId="8" fillId="0" borderId="16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188" fontId="8" fillId="0" borderId="17" xfId="0" applyNumberFormat="1" applyFont="1" applyFill="1" applyBorder="1" applyAlignment="1">
      <alignment horizontal="right"/>
    </xf>
    <xf numFmtId="178" fontId="8" fillId="0" borderId="13" xfId="0" applyNumberFormat="1" applyFont="1" applyFill="1" applyBorder="1" applyAlignment="1">
      <alignment/>
    </xf>
    <xf numFmtId="178" fontId="8" fillId="0" borderId="17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8" fontId="8" fillId="0" borderId="18" xfId="0" applyNumberFormat="1" applyFont="1" applyBorder="1" applyAlignment="1">
      <alignment/>
    </xf>
    <xf numFmtId="178" fontId="8" fillId="0" borderId="19" xfId="0" applyNumberFormat="1" applyFont="1" applyBorder="1" applyAlignment="1">
      <alignment/>
    </xf>
    <xf numFmtId="178" fontId="8" fillId="0" borderId="20" xfId="0" applyNumberFormat="1" applyFont="1" applyBorder="1" applyAlignment="1">
      <alignment/>
    </xf>
    <xf numFmtId="4" fontId="8" fillId="0" borderId="21" xfId="0" applyNumberFormat="1" applyFont="1" applyFill="1" applyBorder="1" applyAlignment="1">
      <alignment/>
    </xf>
    <xf numFmtId="178" fontId="8" fillId="0" borderId="13" xfId="0" applyNumberFormat="1" applyFont="1" applyFill="1" applyBorder="1" applyAlignment="1">
      <alignment/>
    </xf>
    <xf numFmtId="178" fontId="8" fillId="0" borderId="17" xfId="0" applyNumberFormat="1" applyFont="1" applyFill="1" applyBorder="1" applyAlignment="1">
      <alignment/>
    </xf>
    <xf numFmtId="187" fontId="8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188" fontId="8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8" fontId="8" fillId="0" borderId="22" xfId="0" applyNumberFormat="1" applyFont="1" applyFill="1" applyBorder="1" applyAlignment="1">
      <alignment/>
    </xf>
    <xf numFmtId="178" fontId="8" fillId="0" borderId="23" xfId="0" applyNumberFormat="1" applyFont="1" applyFill="1" applyBorder="1" applyAlignment="1">
      <alignment/>
    </xf>
    <xf numFmtId="178" fontId="8" fillId="0" borderId="24" xfId="0" applyNumberFormat="1" applyFont="1" applyFill="1" applyBorder="1" applyAlignment="1">
      <alignment/>
    </xf>
    <xf numFmtId="178" fontId="8" fillId="0" borderId="25" xfId="0" applyNumberFormat="1" applyFont="1" applyFill="1" applyBorder="1" applyAlignment="1">
      <alignment/>
    </xf>
    <xf numFmtId="177" fontId="8" fillId="0" borderId="26" xfId="0" applyNumberFormat="1" applyFont="1" applyFill="1" applyBorder="1" applyAlignment="1">
      <alignment horizontal="left"/>
    </xf>
    <xf numFmtId="4" fontId="8" fillId="0" borderId="15" xfId="0" applyNumberFormat="1" applyFont="1" applyFill="1" applyBorder="1" applyAlignment="1">
      <alignment horizontal="right"/>
    </xf>
    <xf numFmtId="4" fontId="8" fillId="0" borderId="16" xfId="0" applyNumberFormat="1" applyFont="1" applyFill="1" applyBorder="1" applyAlignment="1">
      <alignment horizontal="right"/>
    </xf>
    <xf numFmtId="178" fontId="8" fillId="0" borderId="27" xfId="0" applyNumberFormat="1" applyFont="1" applyBorder="1" applyAlignment="1">
      <alignment/>
    </xf>
    <xf numFmtId="178" fontId="8" fillId="0" borderId="21" xfId="0" applyNumberFormat="1" applyFont="1" applyBorder="1" applyAlignment="1">
      <alignment/>
    </xf>
    <xf numFmtId="178" fontId="8" fillId="0" borderId="28" xfId="0" applyNumberFormat="1" applyFont="1" applyBorder="1" applyAlignment="1">
      <alignment/>
    </xf>
    <xf numFmtId="178" fontId="8" fillId="0" borderId="21" xfId="0" applyNumberFormat="1" applyFont="1" applyFill="1" applyBorder="1" applyAlignment="1">
      <alignment horizontal="right"/>
    </xf>
    <xf numFmtId="178" fontId="8" fillId="0" borderId="17" xfId="0" applyNumberFormat="1" applyFont="1" applyFill="1" applyBorder="1" applyAlignment="1">
      <alignment horizontal="right"/>
    </xf>
    <xf numFmtId="4" fontId="8" fillId="0" borderId="27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187" fontId="4" fillId="0" borderId="0" xfId="0" applyNumberFormat="1" applyFont="1" applyAlignment="1">
      <alignment/>
    </xf>
    <xf numFmtId="6" fontId="4" fillId="0" borderId="29" xfId="58" applyFont="1" applyBorder="1" applyAlignment="1">
      <alignment horizontal="center" vertical="center" wrapText="1"/>
    </xf>
    <xf numFmtId="187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right"/>
    </xf>
    <xf numFmtId="4" fontId="8" fillId="0" borderId="30" xfId="0" applyNumberFormat="1" applyFont="1" applyFill="1" applyBorder="1" applyAlignment="1">
      <alignment horizontal="right"/>
    </xf>
    <xf numFmtId="4" fontId="8" fillId="0" borderId="32" xfId="0" applyNumberFormat="1" applyFont="1" applyBorder="1" applyAlignment="1">
      <alignment/>
    </xf>
    <xf numFmtId="4" fontId="8" fillId="0" borderId="31" xfId="0" applyNumberFormat="1" applyFont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Font="1" applyFill="1" applyAlignment="1">
      <alignment/>
    </xf>
    <xf numFmtId="182" fontId="8" fillId="0" borderId="13" xfId="0" applyNumberFormat="1" applyFont="1" applyFill="1" applyBorder="1" applyAlignment="1">
      <alignment horizontal="center"/>
    </xf>
    <xf numFmtId="182" fontId="8" fillId="0" borderId="19" xfId="0" applyNumberFormat="1" applyFont="1" applyFill="1" applyBorder="1" applyAlignment="1">
      <alignment horizontal="center"/>
    </xf>
    <xf numFmtId="182" fontId="8" fillId="0" borderId="13" xfId="0" applyNumberFormat="1" applyFont="1" applyFill="1" applyBorder="1" applyAlignment="1">
      <alignment/>
    </xf>
    <xf numFmtId="182" fontId="8" fillId="0" borderId="33" xfId="0" applyNumberFormat="1" applyFont="1" applyFill="1" applyBorder="1" applyAlignment="1">
      <alignment/>
    </xf>
    <xf numFmtId="182" fontId="8" fillId="0" borderId="19" xfId="0" applyNumberFormat="1" applyFont="1" applyFill="1" applyBorder="1" applyAlignment="1">
      <alignment/>
    </xf>
    <xf numFmtId="4" fontId="8" fillId="0" borderId="27" xfId="0" applyNumberFormat="1" applyFont="1" applyFill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4" fontId="8" fillId="0" borderId="34" xfId="0" applyNumberFormat="1" applyFont="1" applyFill="1" applyBorder="1" applyAlignment="1">
      <alignment horizontal="right"/>
    </xf>
    <xf numFmtId="4" fontId="8" fillId="0" borderId="35" xfId="0" applyNumberFormat="1" applyFont="1" applyBorder="1" applyAlignment="1">
      <alignment horizontal="right"/>
    </xf>
    <xf numFmtId="188" fontId="8" fillId="0" borderId="20" xfId="0" applyNumberFormat="1" applyFont="1" applyFill="1" applyBorder="1" applyAlignment="1">
      <alignment horizontal="center"/>
    </xf>
    <xf numFmtId="4" fontId="8" fillId="0" borderId="32" xfId="0" applyNumberFormat="1" applyFont="1" applyFill="1" applyBorder="1" applyAlignment="1">
      <alignment horizontal="right"/>
    </xf>
    <xf numFmtId="178" fontId="8" fillId="0" borderId="15" xfId="0" applyNumberFormat="1" applyFont="1" applyFill="1" applyBorder="1" applyAlignment="1">
      <alignment horizontal="right"/>
    </xf>
    <xf numFmtId="178" fontId="8" fillId="0" borderId="36" xfId="0" applyNumberFormat="1" applyFont="1" applyFill="1" applyBorder="1" applyAlignment="1">
      <alignment horizontal="right"/>
    </xf>
    <xf numFmtId="188" fontId="8" fillId="0" borderId="15" xfId="0" applyNumberFormat="1" applyFont="1" applyFill="1" applyBorder="1" applyAlignment="1">
      <alignment/>
    </xf>
    <xf numFmtId="188" fontId="8" fillId="0" borderId="16" xfId="0" applyNumberFormat="1" applyFont="1" applyFill="1" applyBorder="1" applyAlignment="1">
      <alignment/>
    </xf>
    <xf numFmtId="4" fontId="8" fillId="0" borderId="34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 horizontal="right"/>
    </xf>
    <xf numFmtId="4" fontId="8" fillId="0" borderId="37" xfId="0" applyNumberFormat="1" applyFont="1" applyFill="1" applyBorder="1" applyAlignment="1">
      <alignment horizontal="right"/>
    </xf>
    <xf numFmtId="187" fontId="8" fillId="0" borderId="38" xfId="0" applyNumberFormat="1" applyFont="1" applyBorder="1" applyAlignment="1">
      <alignment horizontal="center" vertical="center"/>
    </xf>
    <xf numFmtId="187" fontId="8" fillId="0" borderId="20" xfId="0" applyNumberFormat="1" applyFont="1" applyBorder="1" applyAlignment="1">
      <alignment horizontal="center" vertical="center"/>
    </xf>
    <xf numFmtId="188" fontId="12" fillId="0" borderId="35" xfId="0" applyNumberFormat="1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/>
    </xf>
    <xf numFmtId="188" fontId="8" fillId="0" borderId="23" xfId="0" applyNumberFormat="1" applyFont="1" applyFill="1" applyBorder="1" applyAlignment="1">
      <alignment horizontal="right"/>
    </xf>
    <xf numFmtId="188" fontId="8" fillId="0" borderId="25" xfId="0" applyNumberFormat="1" applyFont="1" applyFill="1" applyBorder="1" applyAlignment="1">
      <alignment horizontal="right"/>
    </xf>
    <xf numFmtId="4" fontId="8" fillId="0" borderId="28" xfId="0" applyNumberFormat="1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178" fontId="8" fillId="0" borderId="39" xfId="0" applyNumberFormat="1" applyFont="1" applyFill="1" applyBorder="1" applyAlignment="1">
      <alignment/>
    </xf>
    <xf numFmtId="178" fontId="8" fillId="0" borderId="12" xfId="0" applyNumberFormat="1" applyFont="1" applyFill="1" applyBorder="1" applyAlignment="1">
      <alignment/>
    </xf>
    <xf numFmtId="188" fontId="8" fillId="0" borderId="10" xfId="0" applyNumberFormat="1" applyFont="1" applyFill="1" applyBorder="1" applyAlignment="1">
      <alignment horizontal="right"/>
    </xf>
    <xf numFmtId="188" fontId="8" fillId="0" borderId="12" xfId="0" applyNumberFormat="1" applyFont="1" applyFill="1" applyBorder="1" applyAlignment="1">
      <alignment horizontal="right"/>
    </xf>
    <xf numFmtId="4" fontId="8" fillId="0" borderId="43" xfId="0" applyNumberFormat="1" applyFont="1" applyFill="1" applyBorder="1" applyAlignment="1">
      <alignment horizontal="right"/>
    </xf>
    <xf numFmtId="0" fontId="8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" fontId="8" fillId="0" borderId="43" xfId="0" applyNumberFormat="1" applyFont="1" applyFill="1" applyBorder="1" applyAlignment="1">
      <alignment horizontal="center"/>
    </xf>
    <xf numFmtId="181" fontId="8" fillId="0" borderId="17" xfId="0" applyNumberFormat="1" applyFont="1" applyFill="1" applyBorder="1" applyAlignment="1">
      <alignment/>
    </xf>
    <xf numFmtId="181" fontId="8" fillId="0" borderId="19" xfId="0" applyNumberFormat="1" applyFont="1" applyFill="1" applyBorder="1" applyAlignment="1">
      <alignment/>
    </xf>
    <xf numFmtId="178" fontId="8" fillId="0" borderId="46" xfId="0" applyNumberFormat="1" applyFont="1" applyFill="1" applyBorder="1" applyAlignment="1">
      <alignment/>
    </xf>
    <xf numFmtId="178" fontId="8" fillId="0" borderId="15" xfId="0" applyNumberFormat="1" applyFont="1" applyFill="1" applyBorder="1" applyAlignment="1">
      <alignment/>
    </xf>
    <xf numFmtId="178" fontId="8" fillId="0" borderId="36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4" fontId="8" fillId="0" borderId="33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4" fontId="8" fillId="0" borderId="47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178" fontId="8" fillId="0" borderId="47" xfId="0" applyNumberFormat="1" applyFont="1" applyFill="1" applyBorder="1" applyAlignment="1">
      <alignment/>
    </xf>
    <xf numFmtId="4" fontId="8" fillId="0" borderId="32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178" fontId="8" fillId="0" borderId="14" xfId="0" applyNumberFormat="1" applyFont="1" applyFill="1" applyBorder="1" applyAlignment="1">
      <alignment/>
    </xf>
    <xf numFmtId="4" fontId="8" fillId="0" borderId="31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178" fontId="8" fillId="0" borderId="10" xfId="0" applyNumberFormat="1" applyFont="1" applyFill="1" applyBorder="1" applyAlignment="1">
      <alignment/>
    </xf>
    <xf numFmtId="178" fontId="8" fillId="0" borderId="11" xfId="0" applyNumberFormat="1" applyFont="1" applyFill="1" applyBorder="1" applyAlignment="1">
      <alignment/>
    </xf>
    <xf numFmtId="4" fontId="8" fillId="0" borderId="35" xfId="0" applyNumberFormat="1" applyFont="1" applyFill="1" applyBorder="1" applyAlignment="1">
      <alignment/>
    </xf>
    <xf numFmtId="182" fontId="8" fillId="0" borderId="19" xfId="0" applyNumberFormat="1" applyFont="1" applyFill="1" applyBorder="1" applyAlignment="1">
      <alignment horizontal="centerContinuous"/>
    </xf>
    <xf numFmtId="178" fontId="8" fillId="0" borderId="21" xfId="0" applyNumberFormat="1" applyFont="1" applyFill="1" applyBorder="1" applyAlignment="1">
      <alignment/>
    </xf>
    <xf numFmtId="38" fontId="8" fillId="0" borderId="17" xfId="0" applyNumberFormat="1" applyFont="1" applyFill="1" applyBorder="1" applyAlignment="1">
      <alignment/>
    </xf>
    <xf numFmtId="38" fontId="8" fillId="0" borderId="19" xfId="0" applyNumberFormat="1" applyFont="1" applyFill="1" applyBorder="1" applyAlignment="1">
      <alignment/>
    </xf>
    <xf numFmtId="4" fontId="8" fillId="0" borderId="30" xfId="0" applyNumberFormat="1" applyFont="1" applyFill="1" applyBorder="1" applyAlignment="1">
      <alignment/>
    </xf>
    <xf numFmtId="4" fontId="8" fillId="0" borderId="31" xfId="0" applyNumberFormat="1" applyFont="1" applyFill="1" applyBorder="1" applyAlignment="1">
      <alignment shrinkToFit="1"/>
    </xf>
    <xf numFmtId="38" fontId="8" fillId="0" borderId="17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48" xfId="0" applyNumberFormat="1" applyFont="1" applyFill="1" applyBorder="1" applyAlignment="1">
      <alignment horizontal="right"/>
    </xf>
    <xf numFmtId="178" fontId="8" fillId="0" borderId="13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/>
    </xf>
    <xf numFmtId="4" fontId="8" fillId="0" borderId="49" xfId="0" applyNumberFormat="1" applyFont="1" applyFill="1" applyBorder="1" applyAlignment="1">
      <alignment/>
    </xf>
    <xf numFmtId="38" fontId="8" fillId="0" borderId="10" xfId="0" applyNumberFormat="1" applyFont="1" applyFill="1" applyBorder="1" applyAlignment="1">
      <alignment/>
    </xf>
    <xf numFmtId="188" fontId="8" fillId="0" borderId="13" xfId="0" applyNumberFormat="1" applyFont="1" applyFill="1" applyBorder="1" applyAlignment="1">
      <alignment/>
    </xf>
    <xf numFmtId="188" fontId="8" fillId="0" borderId="17" xfId="0" applyNumberFormat="1" applyFont="1" applyFill="1" applyBorder="1" applyAlignment="1">
      <alignment/>
    </xf>
    <xf numFmtId="182" fontId="8" fillId="0" borderId="13" xfId="0" applyNumberFormat="1" applyFont="1" applyFill="1" applyBorder="1" applyAlignment="1">
      <alignment horizontal="right"/>
    </xf>
    <xf numFmtId="182" fontId="8" fillId="0" borderId="19" xfId="0" applyNumberFormat="1" applyFont="1" applyFill="1" applyBorder="1" applyAlignment="1">
      <alignment horizontal="right"/>
    </xf>
    <xf numFmtId="178" fontId="8" fillId="0" borderId="22" xfId="0" applyNumberFormat="1" applyFont="1" applyFill="1" applyBorder="1" applyAlignment="1">
      <alignment horizontal="right"/>
    </xf>
    <xf numFmtId="178" fontId="8" fillId="0" borderId="21" xfId="0" applyNumberFormat="1" applyFont="1" applyFill="1" applyBorder="1" applyAlignment="1">
      <alignment horizontal="centerContinuous" vertical="center"/>
    </xf>
    <xf numFmtId="220" fontId="55" fillId="0" borderId="50" xfId="61" applyNumberFormat="1" applyFont="1" applyFill="1" applyBorder="1" applyAlignment="1">
      <alignment horizontal="center"/>
      <protection/>
    </xf>
    <xf numFmtId="220" fontId="14" fillId="0" borderId="19" xfId="61" applyNumberFormat="1" applyFont="1" applyFill="1" applyBorder="1" applyAlignment="1">
      <alignment horizontal="center"/>
      <protection/>
    </xf>
    <xf numFmtId="220" fontId="55" fillId="0" borderId="19" xfId="61" applyNumberFormat="1" applyFont="1" applyFill="1" applyBorder="1" applyAlignment="1">
      <alignment horizontal="center"/>
      <protection/>
    </xf>
    <xf numFmtId="220" fontId="56" fillId="0" borderId="19" xfId="61" applyNumberFormat="1" applyFont="1" applyFill="1" applyBorder="1" applyAlignment="1">
      <alignment horizontal="center"/>
      <protection/>
    </xf>
    <xf numFmtId="220" fontId="56" fillId="0" borderId="51" xfId="61" applyNumberFormat="1" applyFont="1" applyFill="1" applyBorder="1" applyAlignment="1">
      <alignment horizontal="center"/>
      <protection/>
    </xf>
    <xf numFmtId="220" fontId="55" fillId="0" borderId="33" xfId="61" applyNumberFormat="1" applyFont="1" applyFill="1" applyBorder="1" applyAlignment="1">
      <alignment horizontal="center"/>
      <protection/>
    </xf>
    <xf numFmtId="220" fontId="56" fillId="0" borderId="20" xfId="61" applyNumberFormat="1" applyFont="1" applyFill="1" applyBorder="1" applyAlignment="1">
      <alignment horizontal="center"/>
      <protection/>
    </xf>
    <xf numFmtId="220" fontId="56" fillId="0" borderId="18" xfId="61" applyNumberFormat="1" applyFont="1" applyFill="1" applyBorder="1" applyAlignment="1">
      <alignment horizontal="center"/>
      <protection/>
    </xf>
    <xf numFmtId="220" fontId="56" fillId="0" borderId="52" xfId="61" applyNumberFormat="1" applyFont="1" applyFill="1" applyBorder="1" applyAlignment="1">
      <alignment horizontal="center"/>
      <protection/>
    </xf>
    <xf numFmtId="220" fontId="55" fillId="0" borderId="51" xfId="61" applyNumberFormat="1" applyFont="1" applyFill="1" applyBorder="1" applyAlignment="1">
      <alignment horizontal="center"/>
      <protection/>
    </xf>
    <xf numFmtId="220" fontId="55" fillId="0" borderId="18" xfId="61" applyNumberFormat="1" applyFont="1" applyFill="1" applyBorder="1" applyAlignment="1">
      <alignment horizontal="center"/>
      <protection/>
    </xf>
    <xf numFmtId="220" fontId="55" fillId="0" borderId="20" xfId="61" applyNumberFormat="1" applyFont="1" applyFill="1" applyBorder="1" applyAlignment="1">
      <alignment horizontal="center"/>
      <protection/>
    </xf>
    <xf numFmtId="4" fontId="8" fillId="7" borderId="21" xfId="0" applyNumberFormat="1" applyFont="1" applyFill="1" applyBorder="1" applyAlignment="1">
      <alignment/>
    </xf>
    <xf numFmtId="4" fontId="8" fillId="7" borderId="19" xfId="0" applyNumberFormat="1" applyFont="1" applyFill="1" applyBorder="1" applyAlignment="1">
      <alignment/>
    </xf>
    <xf numFmtId="3" fontId="8" fillId="7" borderId="17" xfId="0" applyNumberFormat="1" applyFont="1" applyFill="1" applyBorder="1" applyAlignment="1">
      <alignment/>
    </xf>
    <xf numFmtId="3" fontId="8" fillId="7" borderId="19" xfId="0" applyNumberFormat="1" applyFont="1" applyFill="1" applyBorder="1" applyAlignment="1">
      <alignment/>
    </xf>
    <xf numFmtId="178" fontId="8" fillId="7" borderId="13" xfId="0" applyNumberFormat="1" applyFont="1" applyFill="1" applyBorder="1" applyAlignment="1">
      <alignment/>
    </xf>
    <xf numFmtId="178" fontId="8" fillId="7" borderId="17" xfId="0" applyNumberFormat="1" applyFont="1" applyFill="1" applyBorder="1" applyAlignment="1">
      <alignment/>
    </xf>
    <xf numFmtId="188" fontId="8" fillId="7" borderId="13" xfId="0" applyNumberFormat="1" applyFont="1" applyFill="1" applyBorder="1" applyAlignment="1">
      <alignment horizontal="right"/>
    </xf>
    <xf numFmtId="188" fontId="8" fillId="7" borderId="17" xfId="0" applyNumberFormat="1" applyFont="1" applyFill="1" applyBorder="1" applyAlignment="1">
      <alignment horizontal="right"/>
    </xf>
    <xf numFmtId="4" fontId="8" fillId="7" borderId="30" xfId="0" applyNumberFormat="1" applyFont="1" applyFill="1" applyBorder="1" applyAlignment="1">
      <alignment horizontal="right"/>
    </xf>
    <xf numFmtId="178" fontId="8" fillId="7" borderId="21" xfId="0" applyNumberFormat="1" applyFont="1" applyFill="1" applyBorder="1" applyAlignment="1">
      <alignment horizontal="right"/>
    </xf>
    <xf numFmtId="178" fontId="8" fillId="7" borderId="17" xfId="0" applyNumberFormat="1" applyFont="1" applyFill="1" applyBorder="1" applyAlignment="1">
      <alignment horizontal="right"/>
    </xf>
    <xf numFmtId="3" fontId="15" fillId="7" borderId="17" xfId="0" applyNumberFormat="1" applyFont="1" applyFill="1" applyBorder="1" applyAlignment="1">
      <alignment horizontal="left" vertical="center"/>
    </xf>
    <xf numFmtId="182" fontId="8" fillId="7" borderId="13" xfId="0" applyNumberFormat="1" applyFont="1" applyFill="1" applyBorder="1" applyAlignment="1">
      <alignment/>
    </xf>
    <xf numFmtId="182" fontId="8" fillId="7" borderId="19" xfId="0" applyNumberFormat="1" applyFont="1" applyFill="1" applyBorder="1" applyAlignment="1">
      <alignment horizontal="centerContinuous"/>
    </xf>
    <xf numFmtId="4" fontId="15" fillId="7" borderId="21" xfId="0" applyNumberFormat="1" applyFont="1" applyFill="1" applyBorder="1" applyAlignment="1">
      <alignment horizontal="left" vertical="center"/>
    </xf>
    <xf numFmtId="4" fontId="8" fillId="7" borderId="19" xfId="0" applyNumberFormat="1" applyFont="1" applyFill="1" applyBorder="1" applyAlignment="1">
      <alignment horizontal="centerContinuous"/>
    </xf>
    <xf numFmtId="4" fontId="8" fillId="7" borderId="13" xfId="0" applyNumberFormat="1" applyFont="1" applyFill="1" applyBorder="1" applyAlignment="1">
      <alignment/>
    </xf>
    <xf numFmtId="4" fontId="8" fillId="7" borderId="17" xfId="0" applyNumberFormat="1" applyFont="1" applyFill="1" applyBorder="1" applyAlignment="1">
      <alignment/>
    </xf>
    <xf numFmtId="3" fontId="8" fillId="7" borderId="13" xfId="0" applyNumberFormat="1" applyFont="1" applyFill="1" applyBorder="1" applyAlignment="1">
      <alignment/>
    </xf>
    <xf numFmtId="3" fontId="8" fillId="7" borderId="17" xfId="0" applyNumberFormat="1" applyFont="1" applyFill="1" applyBorder="1" applyAlignment="1">
      <alignment/>
    </xf>
    <xf numFmtId="178" fontId="15" fillId="7" borderId="13" xfId="0" applyNumberFormat="1" applyFont="1" applyFill="1" applyBorder="1" applyAlignment="1">
      <alignment vertical="center"/>
    </xf>
    <xf numFmtId="4" fontId="8" fillId="7" borderId="21" xfId="0" applyNumberFormat="1" applyFont="1" applyFill="1" applyBorder="1" applyAlignment="1">
      <alignment vertical="center"/>
    </xf>
    <xf numFmtId="178" fontId="8" fillId="7" borderId="13" xfId="0" applyNumberFormat="1" applyFont="1" applyFill="1" applyBorder="1" applyAlignment="1">
      <alignment/>
    </xf>
    <xf numFmtId="178" fontId="8" fillId="7" borderId="17" xfId="0" applyNumberFormat="1" applyFont="1" applyFill="1" applyBorder="1" applyAlignment="1">
      <alignment/>
    </xf>
    <xf numFmtId="4" fontId="17" fillId="7" borderId="30" xfId="0" applyNumberFormat="1" applyFont="1" applyFill="1" applyBorder="1" applyAlignment="1">
      <alignment horizontal="center" vertical="center"/>
    </xf>
    <xf numFmtId="181" fontId="8" fillId="7" borderId="19" xfId="0" applyNumberFormat="1" applyFont="1" applyFill="1" applyBorder="1" applyAlignment="1">
      <alignment/>
    </xf>
    <xf numFmtId="182" fontId="8" fillId="7" borderId="33" xfId="0" applyNumberFormat="1" applyFont="1" applyFill="1" applyBorder="1" applyAlignment="1">
      <alignment/>
    </xf>
    <xf numFmtId="181" fontId="8" fillId="7" borderId="17" xfId="0" applyNumberFormat="1" applyFont="1" applyFill="1" applyBorder="1" applyAlignment="1">
      <alignment/>
    </xf>
    <xf numFmtId="178" fontId="8" fillId="7" borderId="24" xfId="0" applyNumberFormat="1" applyFont="1" applyFill="1" applyBorder="1" applyAlignment="1">
      <alignment/>
    </xf>
    <xf numFmtId="4" fontId="8" fillId="7" borderId="31" xfId="0" applyNumberFormat="1" applyFont="1" applyFill="1" applyBorder="1" applyAlignment="1">
      <alignment horizontal="right"/>
    </xf>
    <xf numFmtId="3" fontId="8" fillId="7" borderId="17" xfId="0" applyNumberFormat="1" applyFont="1" applyFill="1" applyBorder="1" applyAlignment="1">
      <alignment vertical="center"/>
    </xf>
    <xf numFmtId="4" fontId="8" fillId="7" borderId="30" xfId="0" applyNumberFormat="1" applyFont="1" applyFill="1" applyBorder="1" applyAlignment="1">
      <alignment horizontal="center" vertical="center"/>
    </xf>
    <xf numFmtId="4" fontId="8" fillId="7" borderId="33" xfId="0" applyNumberFormat="1" applyFont="1" applyFill="1" applyBorder="1" applyAlignment="1">
      <alignment/>
    </xf>
    <xf numFmtId="3" fontId="8" fillId="7" borderId="48" xfId="0" applyNumberFormat="1" applyFont="1" applyFill="1" applyBorder="1" applyAlignment="1">
      <alignment/>
    </xf>
    <xf numFmtId="3" fontId="8" fillId="7" borderId="48" xfId="0" applyNumberFormat="1" applyFont="1" applyFill="1" applyBorder="1" applyAlignment="1">
      <alignment vertical="center"/>
    </xf>
    <xf numFmtId="3" fontId="8" fillId="7" borderId="19" xfId="0" applyNumberFormat="1" applyFont="1" applyFill="1" applyBorder="1" applyAlignment="1">
      <alignment vertical="center"/>
    </xf>
    <xf numFmtId="4" fontId="8" fillId="7" borderId="22" xfId="0" applyNumberFormat="1" applyFont="1" applyFill="1" applyBorder="1" applyAlignment="1">
      <alignment horizontal="right"/>
    </xf>
    <xf numFmtId="4" fontId="8" fillId="7" borderId="37" xfId="0" applyNumberFormat="1" applyFont="1" applyFill="1" applyBorder="1" applyAlignment="1">
      <alignment horizontal="right"/>
    </xf>
    <xf numFmtId="178" fontId="8" fillId="7" borderId="13" xfId="0" applyNumberFormat="1" applyFont="1" applyFill="1" applyBorder="1" applyAlignment="1">
      <alignment horizontal="right"/>
    </xf>
    <xf numFmtId="38" fontId="8" fillId="7" borderId="17" xfId="0" applyNumberFormat="1" applyFont="1" applyFill="1" applyBorder="1" applyAlignment="1">
      <alignment/>
    </xf>
    <xf numFmtId="38" fontId="8" fillId="7" borderId="19" xfId="0" applyNumberFormat="1" applyFont="1" applyFill="1" applyBorder="1" applyAlignment="1">
      <alignment/>
    </xf>
    <xf numFmtId="178" fontId="15" fillId="7" borderId="21" xfId="0" applyNumberFormat="1" applyFont="1" applyFill="1" applyBorder="1" applyAlignment="1">
      <alignment horizontal="centerContinuous" wrapText="1"/>
    </xf>
    <xf numFmtId="178" fontId="15" fillId="7" borderId="17" xfId="0" applyNumberFormat="1" applyFont="1" applyFill="1" applyBorder="1" applyAlignment="1">
      <alignment horizontal="centerContinuous" wrapText="1"/>
    </xf>
    <xf numFmtId="4" fontId="8" fillId="7" borderId="30" xfId="0" applyNumberFormat="1" applyFont="1" applyFill="1" applyBorder="1" applyAlignment="1">
      <alignment horizontal="center" vertical="center" shrinkToFit="1"/>
    </xf>
    <xf numFmtId="182" fontId="8" fillId="7" borderId="19" xfId="0" applyNumberFormat="1" applyFont="1" applyFill="1" applyBorder="1" applyAlignment="1">
      <alignment/>
    </xf>
    <xf numFmtId="178" fontId="8" fillId="7" borderId="22" xfId="0" applyNumberFormat="1" applyFont="1" applyFill="1" applyBorder="1" applyAlignment="1">
      <alignment/>
    </xf>
    <xf numFmtId="182" fontId="8" fillId="7" borderId="13" xfId="0" applyNumberFormat="1" applyFont="1" applyFill="1" applyBorder="1" applyAlignment="1">
      <alignment horizontal="center"/>
    </xf>
    <xf numFmtId="182" fontId="8" fillId="7" borderId="19" xfId="0" applyNumberFormat="1" applyFont="1" applyFill="1" applyBorder="1" applyAlignment="1">
      <alignment horizontal="center"/>
    </xf>
    <xf numFmtId="4" fontId="8" fillId="7" borderId="21" xfId="0" applyNumberFormat="1" applyFont="1" applyFill="1" applyBorder="1" applyAlignment="1">
      <alignment horizontal="centerContinuous" vertical="center"/>
    </xf>
    <xf numFmtId="3" fontId="8" fillId="7" borderId="19" xfId="0" applyNumberFormat="1" applyFont="1" applyFill="1" applyBorder="1" applyAlignment="1">
      <alignment horizontal="centerContinuous"/>
    </xf>
    <xf numFmtId="4" fontId="8" fillId="7" borderId="19" xfId="0" applyNumberFormat="1" applyFont="1" applyFill="1" applyBorder="1" applyAlignment="1">
      <alignment horizontal="right"/>
    </xf>
    <xf numFmtId="4" fontId="8" fillId="0" borderId="31" xfId="0" applyNumberFormat="1" applyFont="1" applyFill="1" applyBorder="1" applyAlignment="1">
      <alignment horizontal="right" shrinkToFit="1"/>
    </xf>
    <xf numFmtId="178" fontId="8" fillId="7" borderId="17" xfId="0" applyNumberFormat="1" applyFont="1" applyFill="1" applyBorder="1" applyAlignment="1">
      <alignment horizontal="centerContinuous"/>
    </xf>
    <xf numFmtId="3" fontId="8" fillId="7" borderId="17" xfId="0" applyNumberFormat="1" applyFont="1" applyFill="1" applyBorder="1" applyAlignment="1">
      <alignment horizontal="centerContinuous"/>
    </xf>
    <xf numFmtId="181" fontId="8" fillId="7" borderId="19" xfId="0" applyNumberFormat="1" applyFont="1" applyFill="1" applyBorder="1" applyAlignment="1">
      <alignment horizontal="centerContinuous"/>
    </xf>
    <xf numFmtId="179" fontId="8" fillId="7" borderId="14" xfId="0" applyNumberFormat="1" applyFont="1" applyFill="1" applyBorder="1" applyAlignment="1">
      <alignment horizontal="centerContinuous"/>
    </xf>
    <xf numFmtId="179" fontId="8" fillId="7" borderId="19" xfId="0" applyNumberFormat="1" applyFont="1" applyFill="1" applyBorder="1" applyAlignment="1">
      <alignment horizontal="centerContinuous"/>
    </xf>
    <xf numFmtId="3" fontId="8" fillId="7" borderId="17" xfId="0" applyNumberFormat="1" applyFont="1" applyFill="1" applyBorder="1" applyAlignment="1">
      <alignment horizontal="centerContinuous" vertical="center"/>
    </xf>
    <xf numFmtId="178" fontId="8" fillId="7" borderId="22" xfId="0" applyNumberFormat="1" applyFont="1" applyFill="1" applyBorder="1" applyAlignment="1">
      <alignment horizontal="centerContinuous" vertical="center"/>
    </xf>
    <xf numFmtId="178" fontId="8" fillId="7" borderId="13" xfId="0" applyNumberFormat="1" applyFont="1" applyFill="1" applyBorder="1" applyAlignment="1">
      <alignment horizontal="centerContinuous"/>
    </xf>
    <xf numFmtId="182" fontId="15" fillId="7" borderId="19" xfId="0" applyNumberFormat="1" applyFont="1" applyFill="1" applyBorder="1" applyAlignment="1">
      <alignment horizontal="centerContinuous"/>
    </xf>
    <xf numFmtId="178" fontId="8" fillId="7" borderId="21" xfId="0" applyNumberFormat="1" applyFont="1" applyFill="1" applyBorder="1" applyAlignment="1">
      <alignment horizontal="centerContinuous" vertical="center"/>
    </xf>
    <xf numFmtId="3" fontId="16" fillId="7" borderId="17" xfId="0" applyNumberFormat="1" applyFont="1" applyFill="1" applyBorder="1" applyAlignment="1">
      <alignment horizontal="centerContinuous" vertical="center"/>
    </xf>
    <xf numFmtId="182" fontId="15" fillId="7" borderId="13" xfId="0" applyNumberFormat="1" applyFont="1" applyFill="1" applyBorder="1" applyAlignment="1">
      <alignment horizontal="centerContinuous" vertical="center"/>
    </xf>
    <xf numFmtId="178" fontId="8" fillId="0" borderId="17" xfId="0" applyNumberFormat="1" applyFont="1" applyFill="1" applyBorder="1" applyAlignment="1">
      <alignment horizontal="centerContinuous" vertical="center"/>
    </xf>
    <xf numFmtId="4" fontId="8" fillId="7" borderId="30" xfId="0" applyNumberFormat="1" applyFont="1" applyFill="1" applyBorder="1" applyAlignment="1">
      <alignment horizontal="center"/>
    </xf>
    <xf numFmtId="3" fontId="16" fillId="7" borderId="17" xfId="0" applyNumberFormat="1" applyFont="1" applyFill="1" applyBorder="1" applyAlignment="1">
      <alignment horizontal="centerContinuous"/>
    </xf>
    <xf numFmtId="3" fontId="16" fillId="7" borderId="19" xfId="0" applyNumberFormat="1" applyFont="1" applyFill="1" applyBorder="1" applyAlignment="1">
      <alignment horizontal="centerContinuous"/>
    </xf>
    <xf numFmtId="178" fontId="8" fillId="7" borderId="21" xfId="0" applyNumberFormat="1" applyFont="1" applyFill="1" applyBorder="1" applyAlignment="1">
      <alignment horizontal="centerContinuous"/>
    </xf>
    <xf numFmtId="178" fontId="16" fillId="7" borderId="24" xfId="0" applyNumberFormat="1" applyFont="1" applyFill="1" applyBorder="1" applyAlignment="1">
      <alignment horizontal="centerContinuous"/>
    </xf>
    <xf numFmtId="182" fontId="8" fillId="7" borderId="13" xfId="0" applyNumberFormat="1" applyFont="1" applyFill="1" applyBorder="1" applyAlignment="1">
      <alignment horizontal="centerContinuous"/>
    </xf>
    <xf numFmtId="178" fontId="16" fillId="7" borderId="13" xfId="0" applyNumberFormat="1" applyFont="1" applyFill="1" applyBorder="1" applyAlignment="1">
      <alignment horizontal="centerContinuous" vertical="center"/>
    </xf>
    <xf numFmtId="4" fontId="8" fillId="7" borderId="21" xfId="0" applyNumberFormat="1" applyFont="1" applyFill="1" applyBorder="1" applyAlignment="1">
      <alignment horizontal="left" vertical="center"/>
    </xf>
    <xf numFmtId="4" fontId="8" fillId="7" borderId="21" xfId="0" applyNumberFormat="1" applyFont="1" applyFill="1" applyBorder="1" applyAlignment="1">
      <alignment horizontal="centerContinuous"/>
    </xf>
    <xf numFmtId="4" fontId="15" fillId="7" borderId="30" xfId="0" applyNumberFormat="1" applyFont="1" applyFill="1" applyBorder="1" applyAlignment="1">
      <alignment horizontal="right"/>
    </xf>
    <xf numFmtId="4" fontId="8" fillId="7" borderId="30" xfId="0" applyNumberFormat="1" applyFont="1" applyFill="1" applyBorder="1" applyAlignment="1">
      <alignment horizontal="centerContinuous"/>
    </xf>
    <xf numFmtId="0" fontId="8" fillId="0" borderId="21" xfId="0" applyNumberFormat="1" applyFont="1" applyFill="1" applyBorder="1" applyAlignment="1">
      <alignment/>
    </xf>
    <xf numFmtId="4" fontId="15" fillId="7" borderId="30" xfId="0" applyNumberFormat="1" applyFont="1" applyFill="1" applyBorder="1" applyAlignment="1">
      <alignment horizontal="center" wrapText="1"/>
    </xf>
    <xf numFmtId="182" fontId="15" fillId="7" borderId="13" xfId="0" applyNumberFormat="1" applyFont="1" applyFill="1" applyBorder="1" applyAlignment="1">
      <alignment horizontal="centerContinuous" vertical="center" wrapText="1"/>
    </xf>
    <xf numFmtId="182" fontId="15" fillId="7" borderId="19" xfId="0" applyNumberFormat="1" applyFont="1" applyFill="1" applyBorder="1" applyAlignment="1">
      <alignment horizontal="centerContinuous" wrapText="1"/>
    </xf>
    <xf numFmtId="178" fontId="15" fillId="7" borderId="13" xfId="0" applyNumberFormat="1" applyFont="1" applyFill="1" applyBorder="1" applyAlignment="1">
      <alignment horizontal="centerContinuous" wrapText="1"/>
    </xf>
    <xf numFmtId="178" fontId="8" fillId="7" borderId="21" xfId="0" applyNumberFormat="1" applyFont="1" applyFill="1" applyBorder="1" applyAlignment="1">
      <alignment horizontal="centerContinuous" vertical="distributed"/>
    </xf>
    <xf numFmtId="178" fontId="8" fillId="7" borderId="17" xfId="0" applyNumberFormat="1" applyFont="1" applyFill="1" applyBorder="1" applyAlignment="1">
      <alignment horizontal="centerContinuous" vertical="distributed"/>
    </xf>
    <xf numFmtId="3" fontId="8" fillId="7" borderId="21" xfId="0" applyNumberFormat="1" applyFont="1" applyFill="1" applyBorder="1" applyAlignment="1">
      <alignment horizontal="centerContinuous"/>
    </xf>
    <xf numFmtId="3" fontId="8" fillId="0" borderId="48" xfId="0" applyNumberFormat="1" applyFont="1" applyFill="1" applyBorder="1" applyAlignment="1">
      <alignment/>
    </xf>
    <xf numFmtId="181" fontId="8" fillId="0" borderId="19" xfId="0" applyNumberFormat="1" applyFont="1" applyFill="1" applyBorder="1" applyAlignment="1">
      <alignment horizontal="right"/>
    </xf>
    <xf numFmtId="178" fontId="8" fillId="0" borderId="24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 wrapText="1"/>
    </xf>
    <xf numFmtId="4" fontId="8" fillId="0" borderId="21" xfId="0" applyNumberFormat="1" applyFont="1" applyFill="1" applyBorder="1" applyAlignment="1">
      <alignment horizontal="right"/>
    </xf>
    <xf numFmtId="4" fontId="8" fillId="0" borderId="19" xfId="0" applyNumberFormat="1" applyFont="1" applyFill="1" applyBorder="1" applyAlignment="1">
      <alignment horizontal="right"/>
    </xf>
    <xf numFmtId="178" fontId="8" fillId="7" borderId="21" xfId="0" applyNumberFormat="1" applyFont="1" applyFill="1" applyBorder="1" applyAlignment="1">
      <alignment horizontal="centerContinuous" wrapText="1"/>
    </xf>
    <xf numFmtId="0" fontId="10" fillId="0" borderId="0" xfId="43" applyFill="1" applyAlignment="1" applyProtection="1">
      <alignment/>
      <protection/>
    </xf>
    <xf numFmtId="178" fontId="8" fillId="7" borderId="13" xfId="0" applyNumberFormat="1" applyFont="1" applyFill="1" applyBorder="1" applyAlignment="1">
      <alignment horizontal="centerContinuous" vertical="center"/>
    </xf>
    <xf numFmtId="4" fontId="8" fillId="7" borderId="21" xfId="0" applyNumberFormat="1" applyFont="1" applyFill="1" applyBorder="1" applyAlignment="1">
      <alignment horizontal="centerContinuous" vertical="center" shrinkToFit="1"/>
    </xf>
    <xf numFmtId="4" fontId="8" fillId="7" borderId="19" xfId="0" applyNumberFormat="1" applyFont="1" applyFill="1" applyBorder="1" applyAlignment="1">
      <alignment horizontal="centerContinuous" shrinkToFit="1"/>
    </xf>
    <xf numFmtId="178" fontId="8" fillId="7" borderId="17" xfId="0" applyNumberFormat="1" applyFont="1" applyFill="1" applyBorder="1" applyAlignment="1">
      <alignment horizontal="centerContinuous" shrinkToFit="1"/>
    </xf>
    <xf numFmtId="178" fontId="8" fillId="7" borderId="13" xfId="0" applyNumberFormat="1" applyFont="1" applyFill="1" applyBorder="1" applyAlignment="1">
      <alignment horizontal="centerContinuous" shrinkToFit="1"/>
    </xf>
    <xf numFmtId="4" fontId="15" fillId="7" borderId="30" xfId="0" applyNumberFormat="1" applyFont="1" applyFill="1" applyBorder="1" applyAlignment="1">
      <alignment horizontal="center" vertical="center" wrapText="1"/>
    </xf>
    <xf numFmtId="178" fontId="8" fillId="0" borderId="21" xfId="0" applyNumberFormat="1" applyFont="1" applyFill="1" applyBorder="1" applyAlignment="1">
      <alignment horizontal="center"/>
    </xf>
    <xf numFmtId="178" fontId="8" fillId="0" borderId="17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178" fontId="16" fillId="0" borderId="17" xfId="0" applyNumberFormat="1" applyFont="1" applyFill="1" applyBorder="1" applyAlignment="1">
      <alignment horizontal="right"/>
    </xf>
    <xf numFmtId="4" fontId="8" fillId="7" borderId="21" xfId="0" applyNumberFormat="1" applyFont="1" applyFill="1" applyBorder="1" applyAlignment="1">
      <alignment horizontal="right"/>
    </xf>
    <xf numFmtId="3" fontId="8" fillId="7" borderId="17" xfId="0" applyNumberFormat="1" applyFont="1" applyFill="1" applyBorder="1" applyAlignment="1">
      <alignment horizontal="right"/>
    </xf>
    <xf numFmtId="3" fontId="8" fillId="7" borderId="19" xfId="0" applyNumberFormat="1" applyFont="1" applyFill="1" applyBorder="1" applyAlignment="1">
      <alignment horizontal="right"/>
    </xf>
    <xf numFmtId="178" fontId="15" fillId="7" borderId="13" xfId="0" applyNumberFormat="1" applyFont="1" applyFill="1" applyBorder="1" applyAlignment="1">
      <alignment horizontal="right" vertical="center"/>
    </xf>
    <xf numFmtId="4" fontId="8" fillId="0" borderId="17" xfId="0" applyNumberFormat="1" applyFont="1" applyFill="1" applyBorder="1" applyAlignment="1">
      <alignment horizontal="right"/>
    </xf>
    <xf numFmtId="178" fontId="16" fillId="0" borderId="21" xfId="0" applyNumberFormat="1" applyFont="1" applyFill="1" applyBorder="1" applyAlignment="1">
      <alignment horizontal="left" vertical="center"/>
    </xf>
    <xf numFmtId="4" fontId="8" fillId="7" borderId="19" xfId="0" applyNumberFormat="1" applyFont="1" applyFill="1" applyBorder="1" applyAlignment="1">
      <alignment horizontal="centerContinuous" vertical="center"/>
    </xf>
    <xf numFmtId="4" fontId="16" fillId="7" borderId="30" xfId="0" applyNumberFormat="1" applyFont="1" applyFill="1" applyBorder="1" applyAlignment="1">
      <alignment horizontal="center"/>
    </xf>
    <xf numFmtId="178" fontId="8" fillId="7" borderId="31" xfId="0" applyNumberFormat="1" applyFont="1" applyFill="1" applyBorder="1" applyAlignment="1">
      <alignment horizontal="center"/>
    </xf>
    <xf numFmtId="178" fontId="16" fillId="0" borderId="21" xfId="0" applyNumberFormat="1" applyFont="1" applyFill="1" applyBorder="1" applyAlignment="1">
      <alignment horizontal="left"/>
    </xf>
    <xf numFmtId="3" fontId="8" fillId="0" borderId="21" xfId="0" applyNumberFormat="1" applyFont="1" applyFill="1" applyBorder="1" applyAlignment="1">
      <alignment/>
    </xf>
    <xf numFmtId="0" fontId="8" fillId="0" borderId="28" xfId="0" applyFont="1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0" fontId="8" fillId="0" borderId="27" xfId="0" applyFont="1" applyBorder="1" applyAlignment="1">
      <alignment horizontal="center" shrinkToFit="1"/>
    </xf>
    <xf numFmtId="0" fontId="0" fillId="0" borderId="40" xfId="0" applyBorder="1" applyAlignment="1">
      <alignment horizontal="center" shrinkToFit="1"/>
    </xf>
    <xf numFmtId="0" fontId="8" fillId="0" borderId="21" xfId="0" applyFont="1" applyBorder="1" applyAlignment="1">
      <alignment horizontal="center" shrinkToFit="1"/>
    </xf>
    <xf numFmtId="0" fontId="0" fillId="0" borderId="41" xfId="0" applyBorder="1" applyAlignment="1">
      <alignment horizontal="center" shrinkToFit="1"/>
    </xf>
    <xf numFmtId="187" fontId="4" fillId="0" borderId="53" xfId="0" applyNumberFormat="1" applyFont="1" applyBorder="1" applyAlignment="1">
      <alignment horizontal="center" vertical="center" wrapText="1"/>
    </xf>
    <xf numFmtId="187" fontId="4" fillId="0" borderId="54" xfId="0" applyNumberFormat="1" applyFont="1" applyBorder="1" applyAlignment="1">
      <alignment horizontal="center" vertical="center" wrapText="1"/>
    </xf>
    <xf numFmtId="187" fontId="8" fillId="0" borderId="55" xfId="0" applyNumberFormat="1" applyFont="1" applyBorder="1" applyAlignment="1">
      <alignment horizontal="center" vertical="center"/>
    </xf>
    <xf numFmtId="187" fontId="8" fillId="0" borderId="37" xfId="0" applyNumberFormat="1" applyFont="1" applyBorder="1" applyAlignment="1">
      <alignment horizontal="center" vertical="center"/>
    </xf>
    <xf numFmtId="188" fontId="8" fillId="0" borderId="55" xfId="0" applyNumberFormat="1" applyFont="1" applyBorder="1" applyAlignment="1" quotePrefix="1">
      <alignment horizontal="center" vertical="center"/>
    </xf>
    <xf numFmtId="188" fontId="8" fillId="0" borderId="37" xfId="0" applyNumberFormat="1" applyFont="1" applyBorder="1" applyAlignment="1" quotePrefix="1">
      <alignment horizontal="center" vertical="center"/>
    </xf>
    <xf numFmtId="6" fontId="4" fillId="0" borderId="56" xfId="58" applyFont="1" applyBorder="1" applyAlignment="1">
      <alignment horizontal="center" vertical="center" wrapText="1"/>
    </xf>
    <xf numFmtId="6" fontId="4" fillId="0" borderId="54" xfId="58" applyFont="1" applyBorder="1" applyAlignment="1">
      <alignment horizontal="center" vertical="center" wrapText="1"/>
    </xf>
    <xf numFmtId="0" fontId="6" fillId="0" borderId="57" xfId="0" applyFont="1" applyBorder="1" applyAlignment="1">
      <alignment horizontal="left" shrinkToFit="1"/>
    </xf>
    <xf numFmtId="0" fontId="0" fillId="0" borderId="57" xfId="0" applyFont="1" applyBorder="1" applyAlignment="1">
      <alignment shrinkToFit="1"/>
    </xf>
    <xf numFmtId="0" fontId="5" fillId="0" borderId="5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188" fontId="4" fillId="0" borderId="56" xfId="0" applyNumberFormat="1" applyFont="1" applyBorder="1" applyAlignment="1">
      <alignment horizontal="center" vertical="center" wrapText="1"/>
    </xf>
    <xf numFmtId="188" fontId="4" fillId="0" borderId="54" xfId="0" applyNumberFormat="1" applyFont="1" applyBorder="1" applyAlignment="1">
      <alignment horizontal="center" vertical="center" wrapText="1"/>
    </xf>
    <xf numFmtId="187" fontId="57" fillId="0" borderId="0" xfId="0" applyNumberFormat="1" applyFont="1" applyAlignment="1">
      <alignment wrapText="1"/>
    </xf>
    <xf numFmtId="0" fontId="0" fillId="0" borderId="0" xfId="0" applyAlignment="1">
      <alignment wrapText="1"/>
    </xf>
    <xf numFmtId="188" fontId="4" fillId="0" borderId="53" xfId="0" applyNumberFormat="1" applyFont="1" applyBorder="1" applyAlignment="1">
      <alignment horizontal="center" vertical="center" wrapText="1"/>
    </xf>
    <xf numFmtId="3" fontId="8" fillId="7" borderId="21" xfId="0" applyNumberFormat="1" applyFont="1" applyFill="1" applyBorder="1" applyAlignment="1">
      <alignment horizontal="center" shrinkToFit="1"/>
    </xf>
    <xf numFmtId="3" fontId="8" fillId="7" borderId="41" xfId="0" applyNumberFormat="1" applyFont="1" applyFill="1" applyBorder="1" applyAlignment="1">
      <alignment horizontal="center" shrinkToFit="1"/>
    </xf>
    <xf numFmtId="178" fontId="8" fillId="7" borderId="28" xfId="0" applyNumberFormat="1" applyFont="1" applyFill="1" applyBorder="1" applyAlignment="1">
      <alignment horizontal="center" wrapText="1"/>
    </xf>
    <xf numFmtId="178" fontId="8" fillId="7" borderId="42" xfId="0" applyNumberFormat="1" applyFont="1" applyFill="1" applyBorder="1" applyAlignment="1">
      <alignment horizontal="center" wrapText="1"/>
    </xf>
    <xf numFmtId="178" fontId="8" fillId="7" borderId="28" xfId="0" applyNumberFormat="1" applyFont="1" applyFill="1" applyBorder="1" applyAlignment="1">
      <alignment horizontal="center"/>
    </xf>
    <xf numFmtId="178" fontId="8" fillId="7" borderId="42" xfId="0" applyNumberFormat="1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data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209550</xdr:colOff>
      <xdr:row>5</xdr:row>
      <xdr:rowOff>180975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343150" y="165735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＊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285750</xdr:colOff>
      <xdr:row>5</xdr:row>
      <xdr:rowOff>180975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3152775" y="165735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10</xdr:row>
      <xdr:rowOff>0</xdr:rowOff>
    </xdr:from>
    <xdr:ext cx="590550" cy="314325"/>
    <xdr:sp>
      <xdr:nvSpPr>
        <xdr:cNvPr id="1" name="AutoShape 1" descr="C:\Users\y-takeda\AppData\Local\Microsoft\Windows\Temporary Internet Files\Content.Outlook\CYT3XIUR\pic05642.gif"/>
        <xdr:cNvSpPr>
          <a:spLocks noChangeAspect="1"/>
        </xdr:cNvSpPr>
      </xdr:nvSpPr>
      <xdr:spPr>
        <a:xfrm>
          <a:off x="2533650" y="2895600"/>
          <a:ext cx="5905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B1"/>
    </sheetView>
  </sheetViews>
  <sheetFormatPr defaultColWidth="9" defaultRowHeight="14.25"/>
  <cols>
    <col min="1" max="1" width="3.8984375" style="1" customWidth="1"/>
    <col min="2" max="2" width="2.5" style="1" customWidth="1"/>
    <col min="3" max="4" width="9.09765625" style="3" customWidth="1"/>
    <col min="5" max="6" width="8.5" style="3" customWidth="1"/>
    <col min="7" max="7" width="8.09765625" style="4" customWidth="1"/>
    <col min="8" max="8" width="8.09765625" style="5" customWidth="1"/>
    <col min="9" max="10" width="8.09765625" style="1" customWidth="1"/>
    <col min="11" max="11" width="13.8984375" style="1" customWidth="1"/>
    <col min="12" max="16384" width="9" style="1" customWidth="1"/>
  </cols>
  <sheetData>
    <row r="1" spans="1:11" s="16" customFormat="1" ht="17.25" customHeight="1" thickBot="1">
      <c r="A1" s="298">
        <v>2020</v>
      </c>
      <c r="B1" s="299"/>
      <c r="C1" s="50" t="s">
        <v>10</v>
      </c>
      <c r="D1" s="3"/>
      <c r="E1" s="3"/>
      <c r="F1" s="3"/>
      <c r="G1" s="5"/>
      <c r="H1" s="5"/>
      <c r="K1" s="110" t="s">
        <v>23</v>
      </c>
    </row>
    <row r="2" spans="1:11" s="30" customFormat="1" ht="54.75" customHeight="1" thickBot="1">
      <c r="A2" s="300" t="s">
        <v>40</v>
      </c>
      <c r="B2" s="301"/>
      <c r="C2" s="304" t="s">
        <v>58</v>
      </c>
      <c r="D2" s="305"/>
      <c r="E2" s="296" t="s">
        <v>59</v>
      </c>
      <c r="F2" s="297"/>
      <c r="G2" s="290" t="s">
        <v>24</v>
      </c>
      <c r="H2" s="291"/>
      <c r="I2" s="296" t="s">
        <v>51</v>
      </c>
      <c r="J2" s="297"/>
      <c r="K2" s="51" t="s">
        <v>38</v>
      </c>
    </row>
    <row r="3" spans="1:11" s="30" customFormat="1" ht="18.75" customHeight="1">
      <c r="A3" s="302"/>
      <c r="B3" s="303"/>
      <c r="C3" s="292" t="s">
        <v>0</v>
      </c>
      <c r="D3" s="293"/>
      <c r="E3" s="292" t="s">
        <v>0</v>
      </c>
      <c r="F3" s="293"/>
      <c r="G3" s="294" t="s">
        <v>9</v>
      </c>
      <c r="H3" s="295"/>
      <c r="I3" s="292" t="s">
        <v>0</v>
      </c>
      <c r="J3" s="293"/>
      <c r="K3" s="52" t="s">
        <v>0</v>
      </c>
    </row>
    <row r="4" spans="1:11" s="31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91" t="s">
        <v>11</v>
      </c>
    </row>
    <row r="5" spans="1:11" s="10" customFormat="1" ht="19.5" customHeight="1">
      <c r="A5" s="9">
        <v>1</v>
      </c>
      <c r="B5" s="158" t="s">
        <v>52</v>
      </c>
      <c r="C5" s="227" t="s">
        <v>60</v>
      </c>
      <c r="D5" s="224"/>
      <c r="E5" s="227" t="s">
        <v>60</v>
      </c>
      <c r="F5" s="224"/>
      <c r="G5" s="228" t="s">
        <v>60</v>
      </c>
      <c r="H5" s="222"/>
      <c r="I5" s="228" t="s">
        <v>60</v>
      </c>
      <c r="J5" s="222"/>
      <c r="K5" s="228" t="s">
        <v>60</v>
      </c>
    </row>
    <row r="6" spans="1:11" s="10" customFormat="1" ht="19.5" customHeight="1">
      <c r="A6" s="9">
        <v>2</v>
      </c>
      <c r="B6" s="159" t="s">
        <v>53</v>
      </c>
      <c r="C6" s="61">
        <v>1189.6</v>
      </c>
      <c r="D6" s="62">
        <v>1120.4</v>
      </c>
      <c r="E6" s="122">
        <v>14170</v>
      </c>
      <c r="F6" s="113">
        <v>13570</v>
      </c>
      <c r="G6" s="32">
        <v>4.0213</v>
      </c>
      <c r="H6" s="26">
        <v>4.0207</v>
      </c>
      <c r="I6" s="11">
        <v>59.815</v>
      </c>
      <c r="J6" s="17">
        <v>59.615</v>
      </c>
      <c r="K6" s="54">
        <v>748.74</v>
      </c>
    </row>
    <row r="7" spans="1:11" s="10" customFormat="1" ht="19.5" customHeight="1">
      <c r="A7" s="9">
        <v>3</v>
      </c>
      <c r="B7" s="159" t="s">
        <v>54</v>
      </c>
      <c r="C7" s="61">
        <v>1191.7</v>
      </c>
      <c r="D7" s="62">
        <v>1122.3</v>
      </c>
      <c r="E7" s="122">
        <v>14180</v>
      </c>
      <c r="F7" s="113">
        <v>13580</v>
      </c>
      <c r="G7" s="25">
        <v>4.0522</v>
      </c>
      <c r="H7" s="34">
        <v>4.0516</v>
      </c>
      <c r="I7" s="11">
        <v>59.815</v>
      </c>
      <c r="J7" s="17">
        <v>59.615</v>
      </c>
      <c r="K7" s="53">
        <v>754.16</v>
      </c>
    </row>
    <row r="8" spans="1:11" s="10" customFormat="1" ht="19.5" customHeight="1">
      <c r="A8" s="9">
        <v>4</v>
      </c>
      <c r="B8" s="160" t="s">
        <v>55</v>
      </c>
      <c r="C8" s="216"/>
      <c r="D8" s="217"/>
      <c r="E8" s="172"/>
      <c r="F8" s="195"/>
      <c r="G8" s="215"/>
      <c r="H8" s="193"/>
      <c r="I8" s="176"/>
      <c r="J8" s="177"/>
      <c r="K8" s="178"/>
    </row>
    <row r="9" spans="1:11" s="10" customFormat="1" ht="19.5" customHeight="1">
      <c r="A9" s="9">
        <v>5</v>
      </c>
      <c r="B9" s="160" t="s">
        <v>1</v>
      </c>
      <c r="C9" s="216"/>
      <c r="D9" s="217"/>
      <c r="E9" s="172"/>
      <c r="F9" s="195"/>
      <c r="G9" s="215"/>
      <c r="H9" s="193"/>
      <c r="I9" s="176"/>
      <c r="J9" s="177"/>
      <c r="K9" s="178"/>
    </row>
    <row r="10" spans="1:11" s="10" customFormat="1" ht="19.5" customHeight="1">
      <c r="A10" s="9">
        <v>6</v>
      </c>
      <c r="B10" s="161" t="s">
        <v>56</v>
      </c>
      <c r="C10" s="61">
        <v>1202.5</v>
      </c>
      <c r="D10" s="62">
        <v>1132.5</v>
      </c>
      <c r="E10" s="122">
        <v>14235</v>
      </c>
      <c r="F10" s="113">
        <v>13635</v>
      </c>
      <c r="G10" s="25">
        <v>4.0554</v>
      </c>
      <c r="H10" s="34">
        <v>4.0548</v>
      </c>
      <c r="I10" s="42">
        <v>59.815</v>
      </c>
      <c r="J10" s="43">
        <v>59.615</v>
      </c>
      <c r="K10" s="53">
        <v>758.49</v>
      </c>
    </row>
    <row r="11" spans="1:11" s="10" customFormat="1" ht="19.5" customHeight="1">
      <c r="A11" s="9">
        <v>7</v>
      </c>
      <c r="B11" s="161" t="s">
        <v>57</v>
      </c>
      <c r="C11" s="61">
        <v>1199.9</v>
      </c>
      <c r="D11" s="62">
        <v>1130.1</v>
      </c>
      <c r="E11" s="122">
        <v>14235</v>
      </c>
      <c r="F11" s="113">
        <v>13635</v>
      </c>
      <c r="G11" s="32">
        <v>4.0841</v>
      </c>
      <c r="H11" s="26">
        <v>4.0835</v>
      </c>
      <c r="I11" s="11">
        <v>59.815</v>
      </c>
      <c r="J11" s="17">
        <v>59.615</v>
      </c>
      <c r="K11" s="54">
        <v>771.82</v>
      </c>
    </row>
    <row r="12" spans="1:11" s="10" customFormat="1" ht="19.5" customHeight="1">
      <c r="A12" s="9">
        <v>8</v>
      </c>
      <c r="B12" s="161" t="s">
        <v>52</v>
      </c>
      <c r="C12" s="61">
        <v>1205.1</v>
      </c>
      <c r="D12" s="62">
        <v>1134.9</v>
      </c>
      <c r="E12" s="122">
        <v>14220</v>
      </c>
      <c r="F12" s="113">
        <v>13620</v>
      </c>
      <c r="G12" s="32">
        <v>4.0672</v>
      </c>
      <c r="H12" s="26">
        <v>4.0666</v>
      </c>
      <c r="I12" s="11">
        <v>59.815</v>
      </c>
      <c r="J12" s="17">
        <v>59.615</v>
      </c>
      <c r="K12" s="54">
        <v>773.12</v>
      </c>
    </row>
    <row r="13" spans="1:11" s="10" customFormat="1" ht="19.5" customHeight="1">
      <c r="A13" s="9">
        <v>9</v>
      </c>
      <c r="B13" s="161" t="s">
        <v>53</v>
      </c>
      <c r="C13" s="61">
        <v>1194.8</v>
      </c>
      <c r="D13" s="62">
        <v>1125.2</v>
      </c>
      <c r="E13" s="122">
        <v>14175</v>
      </c>
      <c r="F13" s="117">
        <v>13575</v>
      </c>
      <c r="G13" s="32">
        <v>4.0744</v>
      </c>
      <c r="H13" s="26">
        <v>4.0738</v>
      </c>
      <c r="I13" s="11">
        <v>59.815</v>
      </c>
      <c r="J13" s="17">
        <v>59.615</v>
      </c>
      <c r="K13" s="54">
        <v>766.83</v>
      </c>
    </row>
    <row r="14" spans="1:11" s="10" customFormat="1" ht="19.5" customHeight="1">
      <c r="A14" s="9">
        <v>10</v>
      </c>
      <c r="B14" s="161" t="s">
        <v>54</v>
      </c>
      <c r="C14" s="61">
        <v>1193.7</v>
      </c>
      <c r="D14" s="62">
        <v>1124.3</v>
      </c>
      <c r="E14" s="122">
        <v>14155</v>
      </c>
      <c r="F14" s="117">
        <v>13555</v>
      </c>
      <c r="G14" s="25">
        <v>4.0745</v>
      </c>
      <c r="H14" s="34">
        <v>4.0739</v>
      </c>
      <c r="I14" s="42">
        <v>59.816</v>
      </c>
      <c r="J14" s="43">
        <v>59.616</v>
      </c>
      <c r="K14" s="53">
        <v>764.69</v>
      </c>
    </row>
    <row r="15" spans="1:11" s="10" customFormat="1" ht="19.5" customHeight="1">
      <c r="A15" s="9">
        <v>11</v>
      </c>
      <c r="B15" s="160" t="s">
        <v>55</v>
      </c>
      <c r="C15" s="216"/>
      <c r="D15" s="217"/>
      <c r="E15" s="172"/>
      <c r="F15" s="173"/>
      <c r="G15" s="215"/>
      <c r="H15" s="193"/>
      <c r="I15" s="176"/>
      <c r="J15" s="177"/>
      <c r="K15" s="178"/>
    </row>
    <row r="16" spans="1:11" s="10" customFormat="1" ht="19.5" customHeight="1">
      <c r="A16" s="9">
        <v>12</v>
      </c>
      <c r="B16" s="160" t="s">
        <v>1</v>
      </c>
      <c r="C16" s="216"/>
      <c r="D16" s="217"/>
      <c r="E16" s="172"/>
      <c r="F16" s="173"/>
      <c r="G16" s="215"/>
      <c r="H16" s="193"/>
      <c r="I16" s="176"/>
      <c r="J16" s="177"/>
      <c r="K16" s="178"/>
    </row>
    <row r="17" spans="1:11" s="10" customFormat="1" ht="19.5" customHeight="1">
      <c r="A17" s="9">
        <v>13</v>
      </c>
      <c r="B17" s="159" t="s">
        <v>56</v>
      </c>
      <c r="C17" s="61">
        <v>1191.7</v>
      </c>
      <c r="D17" s="62">
        <v>1122.3</v>
      </c>
      <c r="E17" s="122">
        <v>14040</v>
      </c>
      <c r="F17" s="117">
        <v>13440</v>
      </c>
      <c r="G17" s="25">
        <v>4.1309</v>
      </c>
      <c r="H17" s="34">
        <v>4.1303</v>
      </c>
      <c r="I17" s="42">
        <v>59.95</v>
      </c>
      <c r="J17" s="43">
        <v>59.75</v>
      </c>
      <c r="K17" s="53" t="s">
        <v>64</v>
      </c>
    </row>
    <row r="18" spans="1:11" s="10" customFormat="1" ht="19.5" customHeight="1">
      <c r="A18" s="9">
        <v>14</v>
      </c>
      <c r="B18" s="161" t="s">
        <v>57</v>
      </c>
      <c r="C18" s="61">
        <v>1185.5</v>
      </c>
      <c r="D18" s="62">
        <v>1116.5</v>
      </c>
      <c r="E18" s="122">
        <v>13940</v>
      </c>
      <c r="F18" s="117">
        <v>13340</v>
      </c>
      <c r="G18" s="32">
        <v>4.1443</v>
      </c>
      <c r="H18" s="26">
        <v>4.1437</v>
      </c>
      <c r="I18" s="11">
        <v>60.06</v>
      </c>
      <c r="J18" s="17">
        <v>59.86</v>
      </c>
      <c r="K18" s="54" t="s">
        <v>63</v>
      </c>
    </row>
    <row r="19" spans="1:11" s="10" customFormat="1" ht="19.5" customHeight="1">
      <c r="A19" s="9">
        <v>15</v>
      </c>
      <c r="B19" s="161" t="s">
        <v>52</v>
      </c>
      <c r="C19" s="61">
        <v>1194.8</v>
      </c>
      <c r="D19" s="62">
        <v>1125.2</v>
      </c>
      <c r="E19" s="122">
        <v>13975</v>
      </c>
      <c r="F19" s="117">
        <v>13375</v>
      </c>
      <c r="G19" s="32">
        <v>4.1622</v>
      </c>
      <c r="H19" s="26">
        <v>4.1616</v>
      </c>
      <c r="I19" s="11">
        <v>59.95</v>
      </c>
      <c r="J19" s="17">
        <v>59.75</v>
      </c>
      <c r="K19" s="54">
        <v>772.29</v>
      </c>
    </row>
    <row r="20" spans="1:11" s="10" customFormat="1" ht="19.5" customHeight="1">
      <c r="A20" s="9">
        <v>16</v>
      </c>
      <c r="B20" s="161" t="s">
        <v>53</v>
      </c>
      <c r="C20" s="61">
        <v>1192.7</v>
      </c>
      <c r="D20" s="62">
        <v>1123.3</v>
      </c>
      <c r="E20" s="122">
        <v>13970</v>
      </c>
      <c r="F20" s="117">
        <v>13370</v>
      </c>
      <c r="G20" s="32">
        <v>4.1726</v>
      </c>
      <c r="H20" s="26">
        <v>4.172</v>
      </c>
      <c r="I20" s="11">
        <v>59.975</v>
      </c>
      <c r="J20" s="17">
        <v>59.775</v>
      </c>
      <c r="K20" s="54">
        <v>772.01</v>
      </c>
    </row>
    <row r="21" spans="1:11" s="10" customFormat="1" ht="19.5" customHeight="1">
      <c r="A21" s="9">
        <v>17</v>
      </c>
      <c r="B21" s="161" t="s">
        <v>54</v>
      </c>
      <c r="C21" s="61">
        <v>1192.7</v>
      </c>
      <c r="D21" s="62">
        <v>1123.3</v>
      </c>
      <c r="E21" s="122">
        <v>13935</v>
      </c>
      <c r="F21" s="117">
        <v>13335</v>
      </c>
      <c r="G21" s="25">
        <v>4.1837</v>
      </c>
      <c r="H21" s="34">
        <v>4.1831</v>
      </c>
      <c r="I21" s="42">
        <v>60.005</v>
      </c>
      <c r="J21" s="43">
        <v>59.805</v>
      </c>
      <c r="K21" s="53">
        <v>773.36</v>
      </c>
    </row>
    <row r="22" spans="1:11" s="10" customFormat="1" ht="19.5" customHeight="1">
      <c r="A22" s="9">
        <v>18</v>
      </c>
      <c r="B22" s="160" t="s">
        <v>55</v>
      </c>
      <c r="C22" s="216"/>
      <c r="D22" s="217"/>
      <c r="E22" s="172"/>
      <c r="F22" s="173"/>
      <c r="G22" s="215"/>
      <c r="H22" s="193"/>
      <c r="I22" s="176"/>
      <c r="J22" s="177"/>
      <c r="K22" s="178"/>
    </row>
    <row r="23" spans="1:11" s="10" customFormat="1" ht="19.5" customHeight="1">
      <c r="A23" s="9">
        <v>19</v>
      </c>
      <c r="B23" s="160" t="s">
        <v>1</v>
      </c>
      <c r="C23" s="216"/>
      <c r="D23" s="217"/>
      <c r="E23" s="172"/>
      <c r="F23" s="173"/>
      <c r="G23" s="215"/>
      <c r="H23" s="193"/>
      <c r="I23" s="176"/>
      <c r="J23" s="177"/>
      <c r="K23" s="178"/>
    </row>
    <row r="24" spans="1:11" s="10" customFormat="1" ht="19.5" customHeight="1">
      <c r="A24" s="9">
        <v>20</v>
      </c>
      <c r="B24" s="161" t="s">
        <v>56</v>
      </c>
      <c r="C24" s="61">
        <v>1194.8</v>
      </c>
      <c r="D24" s="62">
        <v>1125.2</v>
      </c>
      <c r="E24" s="122">
        <v>13950</v>
      </c>
      <c r="F24" s="117">
        <v>13350</v>
      </c>
      <c r="G24" s="25">
        <v>4.1829</v>
      </c>
      <c r="H24" s="34">
        <v>4.1823</v>
      </c>
      <c r="I24" s="42">
        <v>60.06</v>
      </c>
      <c r="J24" s="43">
        <v>59.86</v>
      </c>
      <c r="K24" s="53" t="s">
        <v>65</v>
      </c>
    </row>
    <row r="25" spans="1:11" s="10" customFormat="1" ht="19.5" customHeight="1">
      <c r="A25" s="9">
        <v>21</v>
      </c>
      <c r="B25" s="161" t="s">
        <v>57</v>
      </c>
      <c r="C25" s="61">
        <v>1192.7</v>
      </c>
      <c r="D25" s="62">
        <v>1123.3</v>
      </c>
      <c r="E25" s="122">
        <v>13940</v>
      </c>
      <c r="F25" s="117">
        <v>13340</v>
      </c>
      <c r="G25" s="25">
        <v>4.2014</v>
      </c>
      <c r="H25" s="34">
        <v>4.2008</v>
      </c>
      <c r="I25" s="42">
        <v>60.1</v>
      </c>
      <c r="J25" s="43">
        <v>59.9</v>
      </c>
      <c r="K25" s="53">
        <v>769.93</v>
      </c>
    </row>
    <row r="26" spans="1:11" s="10" customFormat="1" ht="19.5" customHeight="1">
      <c r="A26" s="9">
        <v>22</v>
      </c>
      <c r="B26" s="161" t="s">
        <v>52</v>
      </c>
      <c r="C26" s="63">
        <v>1202</v>
      </c>
      <c r="D26" s="65">
        <v>1132</v>
      </c>
      <c r="E26" s="122">
        <v>13965</v>
      </c>
      <c r="F26" s="117">
        <v>13365</v>
      </c>
      <c r="G26" s="32">
        <v>4.1889</v>
      </c>
      <c r="H26" s="26">
        <v>4.1883</v>
      </c>
      <c r="I26" s="11">
        <v>60.07</v>
      </c>
      <c r="J26" s="17">
        <v>59.87</v>
      </c>
      <c r="K26" s="54">
        <v>770.5</v>
      </c>
    </row>
    <row r="27" spans="1:11" s="10" customFormat="1" ht="19.5" customHeight="1">
      <c r="A27" s="9">
        <v>23</v>
      </c>
      <c r="B27" s="161" t="s">
        <v>53</v>
      </c>
      <c r="C27" s="63">
        <v>1199.9</v>
      </c>
      <c r="D27" s="65">
        <v>1130.1</v>
      </c>
      <c r="E27" s="122">
        <v>13940</v>
      </c>
      <c r="F27" s="117">
        <v>13340</v>
      </c>
      <c r="G27" s="32">
        <v>4.1662</v>
      </c>
      <c r="H27" s="26">
        <v>4.1656</v>
      </c>
      <c r="I27" s="11">
        <v>60.08</v>
      </c>
      <c r="J27" s="17">
        <v>59.88</v>
      </c>
      <c r="K27" s="54">
        <v>772.12</v>
      </c>
    </row>
    <row r="28" spans="1:11" s="10" customFormat="1" ht="19.5" customHeight="1">
      <c r="A28" s="9">
        <v>24</v>
      </c>
      <c r="B28" s="161" t="s">
        <v>54</v>
      </c>
      <c r="C28" s="225" t="s">
        <v>62</v>
      </c>
      <c r="D28" s="226"/>
      <c r="E28" s="122">
        <v>13940</v>
      </c>
      <c r="F28" s="117">
        <v>13340</v>
      </c>
      <c r="G28" s="25">
        <v>4.1769</v>
      </c>
      <c r="H28" s="34">
        <v>4.1763</v>
      </c>
      <c r="I28" s="42">
        <v>60.091</v>
      </c>
      <c r="J28" s="43">
        <v>59.891</v>
      </c>
      <c r="K28" s="53">
        <v>771.94</v>
      </c>
    </row>
    <row r="29" spans="1:11" s="10" customFormat="1" ht="19.5" customHeight="1">
      <c r="A29" s="9">
        <v>25</v>
      </c>
      <c r="B29" s="160" t="s">
        <v>55</v>
      </c>
      <c r="C29" s="225" t="s">
        <v>62</v>
      </c>
      <c r="D29" s="226"/>
      <c r="E29" s="223" t="s">
        <v>61</v>
      </c>
      <c r="F29" s="219"/>
      <c r="G29" s="215"/>
      <c r="H29" s="193"/>
      <c r="I29" s="176"/>
      <c r="J29" s="180"/>
      <c r="K29" s="178"/>
    </row>
    <row r="30" spans="1:11" s="10" customFormat="1" ht="19.5" customHeight="1">
      <c r="A30" s="9">
        <v>26</v>
      </c>
      <c r="B30" s="160" t="s">
        <v>1</v>
      </c>
      <c r="C30" s="225" t="s">
        <v>62</v>
      </c>
      <c r="D30" s="226"/>
      <c r="E30" s="172"/>
      <c r="F30" s="173"/>
      <c r="G30" s="215"/>
      <c r="H30" s="193"/>
      <c r="I30" s="176"/>
      <c r="J30" s="177"/>
      <c r="K30" s="178"/>
    </row>
    <row r="31" spans="1:11" s="10" customFormat="1" ht="19.5" customHeight="1">
      <c r="A31" s="9">
        <v>27</v>
      </c>
      <c r="B31" s="161" t="s">
        <v>56</v>
      </c>
      <c r="C31" s="225" t="s">
        <v>62</v>
      </c>
      <c r="D31" s="226"/>
      <c r="E31" s="122">
        <v>13890</v>
      </c>
      <c r="F31" s="117">
        <v>13290</v>
      </c>
      <c r="G31" s="25">
        <v>4.2196</v>
      </c>
      <c r="H31" s="34">
        <v>4.219</v>
      </c>
      <c r="I31" s="42">
        <v>60.17</v>
      </c>
      <c r="J31" s="43">
        <v>59.97</v>
      </c>
      <c r="K31" s="53">
        <v>776.52</v>
      </c>
    </row>
    <row r="32" spans="1:11" s="10" customFormat="1" ht="19.5" customHeight="1">
      <c r="A32" s="9">
        <v>28</v>
      </c>
      <c r="B32" s="161" t="s">
        <v>57</v>
      </c>
      <c r="C32" s="61">
        <v>1211</v>
      </c>
      <c r="D32" s="62">
        <v>1140.6</v>
      </c>
      <c r="E32" s="122">
        <v>13920</v>
      </c>
      <c r="F32" s="117">
        <v>13320</v>
      </c>
      <c r="G32" s="32">
        <v>4.2064</v>
      </c>
      <c r="H32" s="26">
        <v>4.2058</v>
      </c>
      <c r="I32" s="11">
        <v>60.18</v>
      </c>
      <c r="J32" s="17">
        <v>59.98</v>
      </c>
      <c r="K32" s="54">
        <v>787.86</v>
      </c>
    </row>
    <row r="33" spans="1:11" s="10" customFormat="1" ht="19.5" customHeight="1">
      <c r="A33" s="9">
        <v>29</v>
      </c>
      <c r="B33" s="161" t="s">
        <v>52</v>
      </c>
      <c r="C33" s="61">
        <v>1209.2</v>
      </c>
      <c r="D33" s="62">
        <v>1138.8</v>
      </c>
      <c r="E33" s="122">
        <v>13925</v>
      </c>
      <c r="F33" s="117">
        <v>13325</v>
      </c>
      <c r="G33" s="32">
        <v>4.2013</v>
      </c>
      <c r="H33" s="26">
        <v>4.2007</v>
      </c>
      <c r="I33" s="11">
        <v>60.23</v>
      </c>
      <c r="J33" s="17">
        <v>60.03</v>
      </c>
      <c r="K33" s="54">
        <v>788.13</v>
      </c>
    </row>
    <row r="34" spans="1:11" s="10" customFormat="1" ht="19.5" customHeight="1">
      <c r="A34" s="9">
        <v>30</v>
      </c>
      <c r="B34" s="161" t="s">
        <v>53</v>
      </c>
      <c r="C34" s="61">
        <v>1213.3</v>
      </c>
      <c r="D34" s="62">
        <v>1142.7</v>
      </c>
      <c r="E34" s="122">
        <v>13935</v>
      </c>
      <c r="F34" s="117">
        <v>13335</v>
      </c>
      <c r="G34" s="32">
        <v>4.2523</v>
      </c>
      <c r="H34" s="26">
        <v>4.2517</v>
      </c>
      <c r="I34" s="11">
        <v>60.25</v>
      </c>
      <c r="J34" s="17">
        <v>60.05</v>
      </c>
      <c r="K34" s="54">
        <v>788.18</v>
      </c>
    </row>
    <row r="35" spans="1:11" s="10" customFormat="1" ht="19.5" customHeight="1" thickBot="1">
      <c r="A35" s="9">
        <v>31</v>
      </c>
      <c r="B35" s="162" t="s">
        <v>54</v>
      </c>
      <c r="C35" s="61">
        <v>1221.5</v>
      </c>
      <c r="D35" s="62">
        <v>1150.5</v>
      </c>
      <c r="E35" s="122">
        <v>13935</v>
      </c>
      <c r="F35" s="117">
        <v>13335</v>
      </c>
      <c r="G35" s="25">
        <v>4.2695</v>
      </c>
      <c r="H35" s="34">
        <v>4.2689</v>
      </c>
      <c r="I35" s="42">
        <v>60.35</v>
      </c>
      <c r="J35" s="43">
        <v>60.15</v>
      </c>
      <c r="K35" s="53">
        <v>797.96</v>
      </c>
    </row>
    <row r="36" spans="1:11" ht="19.5" customHeight="1">
      <c r="A36" s="286" t="s">
        <v>5</v>
      </c>
      <c r="B36" s="287"/>
      <c r="C36" s="44">
        <f>MAX(C5:C35)</f>
        <v>1221.5</v>
      </c>
      <c r="D36" s="45">
        <f aca="true" t="shared" si="0" ref="D36:K36">MAX(D5:D35)</f>
        <v>1150.5</v>
      </c>
      <c r="E36" s="68">
        <f t="shared" si="0"/>
        <v>14235</v>
      </c>
      <c r="F36" s="69">
        <f t="shared" si="0"/>
        <v>13635</v>
      </c>
      <c r="G36" s="39">
        <f t="shared" si="0"/>
        <v>4.2695</v>
      </c>
      <c r="H36" s="21">
        <f t="shared" si="0"/>
        <v>4.2689</v>
      </c>
      <c r="I36" s="39">
        <f t="shared" si="0"/>
        <v>60.35</v>
      </c>
      <c r="J36" s="21">
        <f t="shared" si="0"/>
        <v>60.15</v>
      </c>
      <c r="K36" s="55">
        <f t="shared" si="0"/>
        <v>797.96</v>
      </c>
    </row>
    <row r="37" spans="1:11" ht="19.5" customHeight="1">
      <c r="A37" s="288" t="s">
        <v>6</v>
      </c>
      <c r="B37" s="289"/>
      <c r="C37" s="46">
        <f>MIN(C5:C35)</f>
        <v>1185.5</v>
      </c>
      <c r="D37" s="47">
        <f aca="true" t="shared" si="1" ref="D37:K37">MIN(D5:D35)</f>
        <v>1116.5</v>
      </c>
      <c r="E37" s="70">
        <f t="shared" si="1"/>
        <v>13890</v>
      </c>
      <c r="F37" s="67">
        <f t="shared" si="1"/>
        <v>13290</v>
      </c>
      <c r="G37" s="40">
        <f t="shared" si="1"/>
        <v>4.0213</v>
      </c>
      <c r="H37" s="22">
        <f t="shared" si="1"/>
        <v>4.0207</v>
      </c>
      <c r="I37" s="40">
        <f t="shared" si="1"/>
        <v>59.815</v>
      </c>
      <c r="J37" s="22">
        <f t="shared" si="1"/>
        <v>59.615</v>
      </c>
      <c r="K37" s="56">
        <f t="shared" si="1"/>
        <v>748.74</v>
      </c>
    </row>
    <row r="38" spans="1:11" ht="19.5" customHeight="1" thickBot="1">
      <c r="A38" s="284" t="s">
        <v>7</v>
      </c>
      <c r="B38" s="285"/>
      <c r="C38" s="48">
        <f>AVERAGE(C5:C35)</f>
        <v>1198.9550000000002</v>
      </c>
      <c r="D38" s="49">
        <f aca="true" t="shared" si="2" ref="D38:J38">AVERAGE(D5:D35)</f>
        <v>1129.1749999999997</v>
      </c>
      <c r="E38" s="71">
        <f t="shared" si="2"/>
        <v>14025.90909090909</v>
      </c>
      <c r="F38" s="72">
        <f t="shared" si="2"/>
        <v>13425.90909090909</v>
      </c>
      <c r="G38" s="41">
        <f t="shared" si="2"/>
        <v>4.149463636363636</v>
      </c>
      <c r="H38" s="23">
        <f t="shared" si="2"/>
        <v>4.148863636363635</v>
      </c>
      <c r="I38" s="41">
        <f>AVERAGE(I5:I35)</f>
        <v>60.0103181818182</v>
      </c>
      <c r="J38" s="23">
        <f t="shared" si="2"/>
        <v>59.81031818181817</v>
      </c>
      <c r="K38" s="79">
        <f>AVERAGE(K5:K35)</f>
        <v>772.5605263157895</v>
      </c>
    </row>
    <row r="39" spans="1:11" ht="19.5" customHeight="1">
      <c r="A39" s="10"/>
      <c r="B39" s="10"/>
      <c r="C39" s="36" t="s">
        <v>8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A1:B1"/>
    <mergeCell ref="A2:B3"/>
    <mergeCell ref="C2:D2"/>
    <mergeCell ref="I2:J2"/>
    <mergeCell ref="I3:J3"/>
    <mergeCell ref="C3:D3"/>
    <mergeCell ref="A38:B38"/>
    <mergeCell ref="A36:B36"/>
    <mergeCell ref="A37:B37"/>
    <mergeCell ref="G2:H2"/>
    <mergeCell ref="E3:F3"/>
    <mergeCell ref="G3:H3"/>
    <mergeCell ref="E2:F2"/>
  </mergeCells>
  <printOptions/>
  <pageMargins left="0.71" right="0.15748031496062992" top="0.3937007874015748" bottom="0.1968503937007874" header="0.35433070866141736" footer="0.5118110236220472"/>
  <pageSetup horizontalDpi="300" verticalDpi="300" orientation="portrait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14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" defaultRowHeight="14.25"/>
  <cols>
    <col min="1" max="1" width="3.8984375" style="1" customWidth="1"/>
    <col min="2" max="2" width="2.5" style="1" customWidth="1"/>
    <col min="3" max="6" width="10.8984375" style="3" customWidth="1"/>
    <col min="7" max="7" width="10.8984375" style="4" customWidth="1"/>
    <col min="8" max="8" width="10.8984375" style="5" customWidth="1"/>
    <col min="9" max="11" width="10.8984375" style="1" customWidth="1"/>
    <col min="12" max="16384" width="9" style="1" customWidth="1"/>
  </cols>
  <sheetData>
    <row r="1" spans="1:11" s="16" customFormat="1" ht="17.25" customHeight="1" thickBot="1">
      <c r="A1" s="298">
        <v>2020</v>
      </c>
      <c r="B1" s="299"/>
      <c r="C1" s="50" t="s">
        <v>10</v>
      </c>
      <c r="D1" s="3"/>
      <c r="E1" s="3"/>
      <c r="F1" s="3"/>
      <c r="G1" s="5"/>
      <c r="H1" s="5"/>
      <c r="K1" s="110" t="s">
        <v>23</v>
      </c>
    </row>
    <row r="2" spans="1:11" s="30" customFormat="1" ht="64.5" customHeight="1" thickBot="1">
      <c r="A2" s="300" t="s">
        <v>39</v>
      </c>
      <c r="B2" s="301"/>
      <c r="C2" s="304" t="s">
        <v>58</v>
      </c>
      <c r="D2" s="305"/>
      <c r="E2" s="296" t="s">
        <v>59</v>
      </c>
      <c r="F2" s="297"/>
      <c r="G2" s="290" t="s">
        <v>24</v>
      </c>
      <c r="H2" s="291"/>
      <c r="I2" s="296" t="s">
        <v>51</v>
      </c>
      <c r="J2" s="297"/>
      <c r="K2" s="51" t="s">
        <v>38</v>
      </c>
    </row>
    <row r="3" spans="1:11" s="30" customFormat="1" ht="18.75" customHeight="1">
      <c r="A3" s="302"/>
      <c r="B3" s="303"/>
      <c r="C3" s="292" t="s">
        <v>0</v>
      </c>
      <c r="D3" s="293"/>
      <c r="E3" s="292" t="s">
        <v>0</v>
      </c>
      <c r="F3" s="293"/>
      <c r="G3" s="294" t="s">
        <v>9</v>
      </c>
      <c r="H3" s="295"/>
      <c r="I3" s="292" t="s">
        <v>0</v>
      </c>
      <c r="J3" s="293"/>
      <c r="K3" s="52" t="s">
        <v>0</v>
      </c>
    </row>
    <row r="4" spans="1:11" s="31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91" t="s">
        <v>11</v>
      </c>
    </row>
    <row r="5" spans="1:11" s="10" customFormat="1" ht="19.5" customHeight="1">
      <c r="A5" s="9">
        <v>1</v>
      </c>
      <c r="B5" s="165" t="s">
        <v>53</v>
      </c>
      <c r="C5" s="240" t="s">
        <v>112</v>
      </c>
      <c r="D5" s="183"/>
      <c r="E5" s="122">
        <v>15145</v>
      </c>
      <c r="F5" s="117">
        <v>14545</v>
      </c>
      <c r="G5" s="18">
        <v>5.6441</v>
      </c>
      <c r="H5" s="19">
        <v>5.6435</v>
      </c>
      <c r="I5" s="42">
        <v>76.25</v>
      </c>
      <c r="J5" s="43">
        <v>76.05</v>
      </c>
      <c r="K5" s="54">
        <v>788.15</v>
      </c>
    </row>
    <row r="6" spans="1:11" s="10" customFormat="1" ht="19.5" customHeight="1">
      <c r="A6" s="9">
        <v>2</v>
      </c>
      <c r="B6" s="161" t="s">
        <v>54</v>
      </c>
      <c r="C6" s="240" t="s">
        <v>112</v>
      </c>
      <c r="D6" s="183"/>
      <c r="E6" s="122">
        <v>15175</v>
      </c>
      <c r="F6" s="117">
        <v>14575</v>
      </c>
      <c r="G6" s="18">
        <v>5.6464</v>
      </c>
      <c r="H6" s="19">
        <v>5.6458</v>
      </c>
      <c r="I6" s="42">
        <v>76.95</v>
      </c>
      <c r="J6" s="43">
        <v>76.75</v>
      </c>
      <c r="K6" s="54">
        <v>785.04</v>
      </c>
    </row>
    <row r="7" spans="1:11" s="10" customFormat="1" ht="19.5" customHeight="1">
      <c r="A7" s="9">
        <v>3</v>
      </c>
      <c r="B7" s="160" t="s">
        <v>55</v>
      </c>
      <c r="C7" s="263" t="s">
        <v>113</v>
      </c>
      <c r="D7" s="264"/>
      <c r="E7" s="172"/>
      <c r="F7" s="173"/>
      <c r="G7" s="192"/>
      <c r="H7" s="193"/>
      <c r="I7" s="179"/>
      <c r="J7" s="180"/>
      <c r="K7" s="178"/>
    </row>
    <row r="8" spans="1:11" s="10" customFormat="1" ht="19.5" customHeight="1">
      <c r="A8" s="9">
        <v>4</v>
      </c>
      <c r="B8" s="160" t="s">
        <v>1</v>
      </c>
      <c r="C8" s="170"/>
      <c r="D8" s="171"/>
      <c r="E8" s="172"/>
      <c r="F8" s="173"/>
      <c r="G8" s="174"/>
      <c r="H8" s="175"/>
      <c r="I8" s="179"/>
      <c r="J8" s="180"/>
      <c r="K8" s="178"/>
    </row>
    <row r="9" spans="1:11" s="10" customFormat="1" ht="19.5" customHeight="1">
      <c r="A9" s="9">
        <v>5</v>
      </c>
      <c r="B9" s="161" t="s">
        <v>56</v>
      </c>
      <c r="C9" s="24">
        <v>1198.9</v>
      </c>
      <c r="D9" s="58">
        <v>1129.1</v>
      </c>
      <c r="E9" s="122">
        <v>15150</v>
      </c>
      <c r="F9" s="117">
        <v>14550</v>
      </c>
      <c r="G9" s="18">
        <v>5.6299</v>
      </c>
      <c r="H9" s="19">
        <v>5.6293</v>
      </c>
      <c r="I9" s="42">
        <v>77.01</v>
      </c>
      <c r="J9" s="43">
        <v>76.81</v>
      </c>
      <c r="K9" s="54">
        <v>790.81</v>
      </c>
    </row>
    <row r="10" spans="1:11" s="10" customFormat="1" ht="19.5" customHeight="1">
      <c r="A10" s="9">
        <v>6</v>
      </c>
      <c r="B10" s="161" t="s">
        <v>57</v>
      </c>
      <c r="C10" s="63">
        <v>1191.7</v>
      </c>
      <c r="D10" s="65">
        <v>1122.3</v>
      </c>
      <c r="E10" s="122">
        <v>15000</v>
      </c>
      <c r="F10" s="117">
        <v>14400</v>
      </c>
      <c r="G10" s="25">
        <v>5.5205</v>
      </c>
      <c r="H10" s="34">
        <v>5.5199</v>
      </c>
      <c r="I10" s="42">
        <v>77.08</v>
      </c>
      <c r="J10" s="43">
        <v>76.88</v>
      </c>
      <c r="K10" s="53">
        <v>794.34</v>
      </c>
    </row>
    <row r="11" spans="1:11" s="10" customFormat="1" ht="19.5" customHeight="1">
      <c r="A11" s="9">
        <v>7</v>
      </c>
      <c r="B11" s="161" t="s">
        <v>52</v>
      </c>
      <c r="C11" s="61">
        <v>1198.9</v>
      </c>
      <c r="D11" s="62">
        <v>1129.1</v>
      </c>
      <c r="E11" s="122">
        <v>15080</v>
      </c>
      <c r="F11" s="117">
        <v>14480</v>
      </c>
      <c r="G11" s="32">
        <v>5.6018</v>
      </c>
      <c r="H11" s="26">
        <v>5.6012</v>
      </c>
      <c r="I11" s="11">
        <v>77.11</v>
      </c>
      <c r="J11" s="17">
        <v>76.91</v>
      </c>
      <c r="K11" s="54">
        <v>797.35</v>
      </c>
    </row>
    <row r="12" spans="1:11" s="10" customFormat="1" ht="19.5" customHeight="1">
      <c r="A12" s="9">
        <v>8</v>
      </c>
      <c r="B12" s="161" t="s">
        <v>53</v>
      </c>
      <c r="C12" s="24">
        <v>1190.6</v>
      </c>
      <c r="D12" s="58">
        <v>1121.4</v>
      </c>
      <c r="E12" s="122">
        <v>15050</v>
      </c>
      <c r="F12" s="117">
        <v>14450</v>
      </c>
      <c r="G12" s="18">
        <v>5.62</v>
      </c>
      <c r="H12" s="19">
        <v>5.6194</v>
      </c>
      <c r="I12" s="268">
        <v>77.11</v>
      </c>
      <c r="J12" s="269">
        <v>76.91</v>
      </c>
      <c r="K12" s="54">
        <v>795.05</v>
      </c>
    </row>
    <row r="13" spans="1:11" s="10" customFormat="1" ht="19.5" customHeight="1">
      <c r="A13" s="9">
        <v>9</v>
      </c>
      <c r="B13" s="161" t="s">
        <v>54</v>
      </c>
      <c r="C13" s="243" t="s">
        <v>114</v>
      </c>
      <c r="D13" s="185"/>
      <c r="E13" s="122">
        <v>15000</v>
      </c>
      <c r="F13" s="117">
        <v>14400</v>
      </c>
      <c r="G13" s="18">
        <v>5.5393</v>
      </c>
      <c r="H13" s="19">
        <v>5.5387</v>
      </c>
      <c r="I13" s="42">
        <v>77.15</v>
      </c>
      <c r="J13" s="43">
        <v>76.95</v>
      </c>
      <c r="K13" s="54">
        <v>797.25</v>
      </c>
    </row>
    <row r="14" spans="1:11" s="10" customFormat="1" ht="19.5" customHeight="1">
      <c r="A14" s="9">
        <v>10</v>
      </c>
      <c r="B14" s="160" t="s">
        <v>55</v>
      </c>
      <c r="C14" s="170"/>
      <c r="D14" s="171"/>
      <c r="E14" s="172"/>
      <c r="F14" s="173"/>
      <c r="G14" s="174"/>
      <c r="H14" s="175"/>
      <c r="I14" s="179"/>
      <c r="J14" s="180"/>
      <c r="K14" s="194"/>
    </row>
    <row r="15" spans="1:11" s="10" customFormat="1" ht="19.5" customHeight="1">
      <c r="A15" s="9">
        <v>11</v>
      </c>
      <c r="B15" s="160" t="s">
        <v>1</v>
      </c>
      <c r="C15" s="170"/>
      <c r="D15" s="171"/>
      <c r="E15" s="172"/>
      <c r="F15" s="173"/>
      <c r="G15" s="174"/>
      <c r="H15" s="175"/>
      <c r="I15" s="179"/>
      <c r="J15" s="180"/>
      <c r="K15" s="178"/>
    </row>
    <row r="16" spans="1:11" s="10" customFormat="1" ht="19.5" customHeight="1">
      <c r="A16" s="9">
        <v>12</v>
      </c>
      <c r="B16" s="159" t="s">
        <v>56</v>
      </c>
      <c r="C16" s="24">
        <v>1182.4</v>
      </c>
      <c r="D16" s="58">
        <v>1113.6</v>
      </c>
      <c r="E16" s="122">
        <v>15010</v>
      </c>
      <c r="F16" s="117">
        <v>14410</v>
      </c>
      <c r="G16" s="266" t="s">
        <v>115</v>
      </c>
      <c r="H16" s="265"/>
      <c r="I16" s="211" t="s">
        <v>116</v>
      </c>
      <c r="J16" s="212"/>
      <c r="K16" s="247" t="s">
        <v>117</v>
      </c>
    </row>
    <row r="17" spans="1:11" s="10" customFormat="1" ht="19.5" customHeight="1">
      <c r="A17" s="9">
        <v>13</v>
      </c>
      <c r="B17" s="161" t="s">
        <v>57</v>
      </c>
      <c r="C17" s="63">
        <v>1182.4</v>
      </c>
      <c r="D17" s="65">
        <v>1113.6</v>
      </c>
      <c r="E17" s="122">
        <v>15050</v>
      </c>
      <c r="F17" s="122">
        <v>14450</v>
      </c>
      <c r="G17" s="25">
        <v>5.5859</v>
      </c>
      <c r="H17" s="34">
        <v>5.5854</v>
      </c>
      <c r="I17" s="42">
        <v>77.43</v>
      </c>
      <c r="J17" s="43">
        <v>77.23</v>
      </c>
      <c r="K17" s="53">
        <v>796.05</v>
      </c>
    </row>
    <row r="18" spans="1:11" s="10" customFormat="1" ht="19.5" customHeight="1">
      <c r="A18" s="9">
        <v>14</v>
      </c>
      <c r="B18" s="161" t="s">
        <v>52</v>
      </c>
      <c r="C18" s="63">
        <v>1181.4</v>
      </c>
      <c r="D18" s="65">
        <v>1112.6</v>
      </c>
      <c r="E18" s="122">
        <v>15075</v>
      </c>
      <c r="F18" s="122">
        <v>14475</v>
      </c>
      <c r="G18" s="32">
        <v>5.5675</v>
      </c>
      <c r="H18" s="26">
        <v>5.5669</v>
      </c>
      <c r="I18" s="11">
        <v>77.48</v>
      </c>
      <c r="J18" s="17">
        <v>77.28</v>
      </c>
      <c r="K18" s="54">
        <v>797.66</v>
      </c>
    </row>
    <row r="19" spans="1:11" s="10" customFormat="1" ht="19.5" customHeight="1">
      <c r="A19" s="9">
        <v>15</v>
      </c>
      <c r="B19" s="161" t="s">
        <v>53</v>
      </c>
      <c r="C19" s="24">
        <v>1179.3</v>
      </c>
      <c r="D19" s="58">
        <v>1110.7</v>
      </c>
      <c r="E19" s="122">
        <v>15050</v>
      </c>
      <c r="F19" s="117">
        <v>14450</v>
      </c>
      <c r="G19" s="18">
        <v>5.6172</v>
      </c>
      <c r="H19" s="19">
        <v>5.6166</v>
      </c>
      <c r="I19" s="42">
        <v>77.47</v>
      </c>
      <c r="J19" s="43">
        <v>77.27</v>
      </c>
      <c r="K19" s="54">
        <v>798.56</v>
      </c>
    </row>
    <row r="20" spans="1:11" s="10" customFormat="1" ht="19.5" customHeight="1">
      <c r="A20" s="9">
        <v>16</v>
      </c>
      <c r="B20" s="161" t="s">
        <v>54</v>
      </c>
      <c r="C20" s="24">
        <v>1178.3</v>
      </c>
      <c r="D20" s="58">
        <v>1109.7</v>
      </c>
      <c r="E20" s="122">
        <v>15040</v>
      </c>
      <c r="F20" s="117">
        <v>14440</v>
      </c>
      <c r="G20" s="18">
        <v>5.6226</v>
      </c>
      <c r="H20" s="19">
        <v>5.622</v>
      </c>
      <c r="I20" s="42">
        <v>77.52</v>
      </c>
      <c r="J20" s="43">
        <v>77.32</v>
      </c>
      <c r="K20" s="54">
        <v>801.91</v>
      </c>
    </row>
    <row r="21" spans="1:11" s="10" customFormat="1" ht="19.5" customHeight="1">
      <c r="A21" s="9">
        <v>17</v>
      </c>
      <c r="B21" s="160" t="s">
        <v>55</v>
      </c>
      <c r="C21" s="170"/>
      <c r="D21" s="171"/>
      <c r="E21" s="172"/>
      <c r="F21" s="173"/>
      <c r="G21" s="174"/>
      <c r="H21" s="175"/>
      <c r="I21" s="179"/>
      <c r="J21" s="180"/>
      <c r="K21" s="178"/>
    </row>
    <row r="22" spans="1:11" s="10" customFormat="1" ht="19.5" customHeight="1">
      <c r="A22" s="9">
        <v>18</v>
      </c>
      <c r="B22" s="160" t="s">
        <v>1</v>
      </c>
      <c r="C22" s="170"/>
      <c r="D22" s="171"/>
      <c r="E22" s="172"/>
      <c r="F22" s="173"/>
      <c r="G22" s="174"/>
      <c r="H22" s="175"/>
      <c r="I22" s="179"/>
      <c r="J22" s="180"/>
      <c r="K22" s="178"/>
    </row>
    <row r="23" spans="1:11" s="10" customFormat="1" ht="19.5" customHeight="1">
      <c r="A23" s="9">
        <v>19</v>
      </c>
      <c r="B23" s="161" t="s">
        <v>56</v>
      </c>
      <c r="C23" s="24">
        <v>1174.7</v>
      </c>
      <c r="D23" s="58">
        <v>1106.3</v>
      </c>
      <c r="E23" s="122">
        <v>15040</v>
      </c>
      <c r="F23" s="117">
        <v>14440</v>
      </c>
      <c r="G23" s="18">
        <v>5.6023</v>
      </c>
      <c r="H23" s="19">
        <v>5.6017</v>
      </c>
      <c r="I23" s="42">
        <v>77.58</v>
      </c>
      <c r="J23" s="43">
        <v>77.38</v>
      </c>
      <c r="K23" s="54">
        <v>795.68</v>
      </c>
    </row>
    <row r="24" spans="1:11" s="10" customFormat="1" ht="19.5" customHeight="1">
      <c r="A24" s="9">
        <v>20</v>
      </c>
      <c r="B24" s="161" t="s">
        <v>57</v>
      </c>
      <c r="C24" s="63">
        <v>1174.2</v>
      </c>
      <c r="D24" s="65">
        <v>1105.8</v>
      </c>
      <c r="E24" s="122">
        <v>15035</v>
      </c>
      <c r="F24" s="113">
        <v>14435</v>
      </c>
      <c r="G24" s="25">
        <v>5.583</v>
      </c>
      <c r="H24" s="34">
        <v>5.5824</v>
      </c>
      <c r="I24" s="42">
        <v>77.68</v>
      </c>
      <c r="J24" s="43">
        <v>77.48</v>
      </c>
      <c r="K24" s="53">
        <v>788.27</v>
      </c>
    </row>
    <row r="25" spans="1:11" s="10" customFormat="1" ht="19.5" customHeight="1">
      <c r="A25" s="9">
        <v>21</v>
      </c>
      <c r="B25" s="161" t="s">
        <v>52</v>
      </c>
      <c r="C25" s="63">
        <v>1171.9</v>
      </c>
      <c r="D25" s="65">
        <v>1103.7</v>
      </c>
      <c r="E25" s="122">
        <v>14975</v>
      </c>
      <c r="F25" s="113">
        <v>14375</v>
      </c>
      <c r="G25" s="32">
        <v>5.6006</v>
      </c>
      <c r="H25" s="26">
        <v>5.6</v>
      </c>
      <c r="I25" s="152">
        <v>77.75</v>
      </c>
      <c r="J25" s="153">
        <v>77.55</v>
      </c>
      <c r="K25" s="142">
        <v>786.66</v>
      </c>
    </row>
    <row r="26" spans="1:11" s="10" customFormat="1" ht="19.5" customHeight="1">
      <c r="A26" s="9">
        <v>22</v>
      </c>
      <c r="B26" s="161" t="s">
        <v>53</v>
      </c>
      <c r="C26" s="24">
        <v>1167.5</v>
      </c>
      <c r="D26" s="58">
        <v>1099.5</v>
      </c>
      <c r="E26" s="122">
        <v>14940</v>
      </c>
      <c r="F26" s="117">
        <v>14340</v>
      </c>
      <c r="G26" s="18">
        <v>5.582</v>
      </c>
      <c r="H26" s="19">
        <v>5.5814</v>
      </c>
      <c r="I26" s="42">
        <v>78.08</v>
      </c>
      <c r="J26" s="43">
        <v>77.88</v>
      </c>
      <c r="K26" s="54">
        <v>784.07</v>
      </c>
    </row>
    <row r="27" spans="1:11" s="10" customFormat="1" ht="19.5" customHeight="1">
      <c r="A27" s="9">
        <v>23</v>
      </c>
      <c r="B27" s="161" t="s">
        <v>54</v>
      </c>
      <c r="C27" s="24">
        <v>1168.5</v>
      </c>
      <c r="D27" s="58">
        <v>1100.5</v>
      </c>
      <c r="E27" s="122">
        <v>15020</v>
      </c>
      <c r="F27" s="117">
        <v>14420</v>
      </c>
      <c r="G27" s="18">
        <v>5.612</v>
      </c>
      <c r="H27" s="19">
        <v>5.6114</v>
      </c>
      <c r="I27" s="42">
        <v>78.13</v>
      </c>
      <c r="J27" s="43">
        <v>77.93</v>
      </c>
      <c r="K27" s="54">
        <v>781.41</v>
      </c>
    </row>
    <row r="28" spans="1:11" s="10" customFormat="1" ht="19.5" customHeight="1">
      <c r="A28" s="9">
        <v>24</v>
      </c>
      <c r="B28" s="160" t="s">
        <v>55</v>
      </c>
      <c r="C28" s="170"/>
      <c r="D28" s="171"/>
      <c r="E28" s="172"/>
      <c r="F28" s="195"/>
      <c r="G28" s="174"/>
      <c r="H28" s="175"/>
      <c r="I28" s="179"/>
      <c r="J28" s="180"/>
      <c r="K28" s="178"/>
    </row>
    <row r="29" spans="1:11" s="10" customFormat="1" ht="19.5" customHeight="1">
      <c r="A29" s="9">
        <v>25</v>
      </c>
      <c r="B29" s="160" t="s">
        <v>1</v>
      </c>
      <c r="C29" s="170"/>
      <c r="D29" s="171"/>
      <c r="E29" s="172"/>
      <c r="F29" s="195"/>
      <c r="G29" s="174"/>
      <c r="H29" s="175"/>
      <c r="I29" s="179"/>
      <c r="J29" s="180"/>
      <c r="K29" s="178"/>
    </row>
    <row r="30" spans="1:11" s="10" customFormat="1" ht="19.5" customHeight="1">
      <c r="A30" s="9">
        <v>26</v>
      </c>
      <c r="B30" s="161" t="s">
        <v>56</v>
      </c>
      <c r="C30" s="24">
        <v>1162.3</v>
      </c>
      <c r="D30" s="58">
        <v>1094.7</v>
      </c>
      <c r="E30" s="122">
        <v>15000</v>
      </c>
      <c r="F30" s="113">
        <v>14400</v>
      </c>
      <c r="G30" s="18">
        <v>5.632</v>
      </c>
      <c r="H30" s="19">
        <v>5.6322</v>
      </c>
      <c r="I30" s="42">
        <v>78.26</v>
      </c>
      <c r="J30" s="43">
        <v>78.06</v>
      </c>
      <c r="K30" s="54">
        <v>777.72</v>
      </c>
    </row>
    <row r="31" spans="1:11" s="10" customFormat="1" ht="19.5" customHeight="1">
      <c r="A31" s="9">
        <v>27</v>
      </c>
      <c r="B31" s="161" t="s">
        <v>57</v>
      </c>
      <c r="C31" s="63">
        <v>1162.8</v>
      </c>
      <c r="D31" s="65">
        <v>1095.2</v>
      </c>
      <c r="E31" s="122">
        <v>14960</v>
      </c>
      <c r="F31" s="113">
        <v>14360</v>
      </c>
      <c r="G31" s="25">
        <v>5.6491</v>
      </c>
      <c r="H31" s="34">
        <v>5.6484</v>
      </c>
      <c r="I31" s="42">
        <v>78.3</v>
      </c>
      <c r="J31" s="43">
        <v>78.1</v>
      </c>
      <c r="K31" s="53">
        <v>779.57</v>
      </c>
    </row>
    <row r="32" spans="1:11" s="10" customFormat="1" ht="19.5" customHeight="1">
      <c r="A32" s="9">
        <v>28</v>
      </c>
      <c r="B32" s="161" t="s">
        <v>52</v>
      </c>
      <c r="C32" s="63">
        <v>1161.9</v>
      </c>
      <c r="D32" s="65">
        <v>1094.3</v>
      </c>
      <c r="E32" s="309" t="s">
        <v>122</v>
      </c>
      <c r="F32" s="310"/>
      <c r="G32" s="32">
        <v>5.7325</v>
      </c>
      <c r="H32" s="34">
        <v>5.7319</v>
      </c>
      <c r="I32" s="42">
        <v>78.31</v>
      </c>
      <c r="J32" s="43">
        <v>78.11</v>
      </c>
      <c r="K32" s="54">
        <v>772.05</v>
      </c>
    </row>
    <row r="33" spans="1:11" s="10" customFormat="1" ht="19.5" customHeight="1">
      <c r="A33" s="9">
        <v>29</v>
      </c>
      <c r="B33" s="161" t="s">
        <v>53</v>
      </c>
      <c r="C33" s="24">
        <v>1167.5</v>
      </c>
      <c r="D33" s="58">
        <v>1099.5</v>
      </c>
      <c r="E33" s="309" t="s">
        <v>122</v>
      </c>
      <c r="F33" s="310"/>
      <c r="G33" s="18">
        <v>5.7803</v>
      </c>
      <c r="H33" s="19">
        <v>5.7797</v>
      </c>
      <c r="I33" s="42">
        <v>78.3</v>
      </c>
      <c r="J33" s="43">
        <v>78.1</v>
      </c>
      <c r="K33" s="54">
        <v>775.56</v>
      </c>
    </row>
    <row r="34" spans="1:11" s="10" customFormat="1" ht="19.5" customHeight="1">
      <c r="A34" s="9">
        <v>30</v>
      </c>
      <c r="B34" s="161" t="s">
        <v>54</v>
      </c>
      <c r="C34" s="24">
        <v>1164.9</v>
      </c>
      <c r="D34" s="58">
        <v>1097.1</v>
      </c>
      <c r="E34" s="309" t="s">
        <v>122</v>
      </c>
      <c r="F34" s="310"/>
      <c r="G34" s="18">
        <v>5.7718</v>
      </c>
      <c r="H34" s="19">
        <v>5.7712</v>
      </c>
      <c r="I34" s="42">
        <v>78.32</v>
      </c>
      <c r="J34" s="43">
        <v>78.12</v>
      </c>
      <c r="K34" s="54">
        <v>770.45</v>
      </c>
    </row>
    <row r="35" spans="1:11" s="10" customFormat="1" ht="19.5" customHeight="1" thickBot="1">
      <c r="A35" s="9">
        <v>31</v>
      </c>
      <c r="B35" s="169" t="s">
        <v>55</v>
      </c>
      <c r="C35" s="170"/>
      <c r="D35" s="171"/>
      <c r="E35" s="172"/>
      <c r="F35" s="173"/>
      <c r="G35" s="174"/>
      <c r="H35" s="175"/>
      <c r="I35" s="179"/>
      <c r="J35" s="180"/>
      <c r="K35" s="267" t="s">
        <v>118</v>
      </c>
    </row>
    <row r="36" spans="1:11" ht="19.5" customHeight="1">
      <c r="A36" s="286" t="s">
        <v>5</v>
      </c>
      <c r="B36" s="287"/>
      <c r="C36" s="44">
        <f>MAX(C5:C35)</f>
        <v>1198.9</v>
      </c>
      <c r="D36" s="45">
        <f aca="true" t="shared" si="0" ref="D36:K36">MAX(D5:D35)</f>
        <v>1129.1</v>
      </c>
      <c r="E36" s="68">
        <f t="shared" si="0"/>
        <v>15175</v>
      </c>
      <c r="F36" s="69">
        <f t="shared" si="0"/>
        <v>14575</v>
      </c>
      <c r="G36" s="39">
        <f t="shared" si="0"/>
        <v>5.7803</v>
      </c>
      <c r="H36" s="21">
        <f t="shared" si="0"/>
        <v>5.7797</v>
      </c>
      <c r="I36" s="39">
        <f t="shared" si="0"/>
        <v>78.32</v>
      </c>
      <c r="J36" s="21">
        <f t="shared" si="0"/>
        <v>78.12</v>
      </c>
      <c r="K36" s="55">
        <f t="shared" si="0"/>
        <v>801.91</v>
      </c>
    </row>
    <row r="37" spans="1:11" ht="19.5" customHeight="1">
      <c r="A37" s="288" t="s">
        <v>6</v>
      </c>
      <c r="B37" s="289"/>
      <c r="C37" s="46">
        <f>MIN(C5:C35)</f>
        <v>1161.9</v>
      </c>
      <c r="D37" s="47">
        <f aca="true" t="shared" si="1" ref="D37:K37">MIN(D5:D35)</f>
        <v>1094.3</v>
      </c>
      <c r="E37" s="70">
        <f t="shared" si="1"/>
        <v>14940</v>
      </c>
      <c r="F37" s="67">
        <f t="shared" si="1"/>
        <v>14340</v>
      </c>
      <c r="G37" s="40">
        <f t="shared" si="1"/>
        <v>5.5205</v>
      </c>
      <c r="H37" s="22">
        <f t="shared" si="1"/>
        <v>5.5199</v>
      </c>
      <c r="I37" s="40">
        <f t="shared" si="1"/>
        <v>76.25</v>
      </c>
      <c r="J37" s="22">
        <f t="shared" si="1"/>
        <v>76.05</v>
      </c>
      <c r="K37" s="56">
        <f t="shared" si="1"/>
        <v>770.45</v>
      </c>
    </row>
    <row r="38" spans="1:11" ht="19.5" customHeight="1" thickBot="1">
      <c r="A38" s="284" t="s">
        <v>7</v>
      </c>
      <c r="B38" s="285"/>
      <c r="C38" s="48">
        <f>AVERAGE(C5:C35)</f>
        <v>1176.8473684210526</v>
      </c>
      <c r="D38" s="49">
        <f aca="true" t="shared" si="2" ref="D38:J38">AVERAGE(D5:D35)</f>
        <v>1108.3526315789475</v>
      </c>
      <c r="E38" s="71">
        <f t="shared" si="2"/>
        <v>15041.842105263158</v>
      </c>
      <c r="F38" s="72">
        <f t="shared" si="2"/>
        <v>14441.842105263158</v>
      </c>
      <c r="G38" s="41">
        <f t="shared" si="2"/>
        <v>5.62575238095238</v>
      </c>
      <c r="H38" s="23">
        <f t="shared" si="2"/>
        <v>5.625190476190475</v>
      </c>
      <c r="I38" s="41">
        <f>AVERAGE(I5:I35)</f>
        <v>77.5842857142857</v>
      </c>
      <c r="J38" s="23">
        <f t="shared" si="2"/>
        <v>77.3842857142857</v>
      </c>
      <c r="K38" s="79">
        <f>AVERAGE(K5:K35)</f>
        <v>788.2671428571427</v>
      </c>
    </row>
    <row r="39" spans="1:11" ht="19.5" customHeight="1">
      <c r="A39" s="10"/>
      <c r="B39" s="10"/>
      <c r="C39" s="36" t="s">
        <v>8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6">
    <mergeCell ref="A1:B1"/>
    <mergeCell ref="A2:B3"/>
    <mergeCell ref="C2:D2"/>
    <mergeCell ref="A36:B36"/>
    <mergeCell ref="A37:B37"/>
    <mergeCell ref="C3:D3"/>
    <mergeCell ref="E34:F34"/>
    <mergeCell ref="I3:J3"/>
    <mergeCell ref="I2:J2"/>
    <mergeCell ref="G2:H2"/>
    <mergeCell ref="E3:F3"/>
    <mergeCell ref="A38:B38"/>
    <mergeCell ref="G3:H3"/>
    <mergeCell ref="E2:F2"/>
    <mergeCell ref="E32:F32"/>
    <mergeCell ref="E33:F33"/>
  </mergeCells>
  <printOptions/>
  <pageMargins left="0.67" right="0.1968503937007874" top="0.3937007874015748" bottom="0.1968503937007874" header="0.2755905511811024" footer="0.1968503937007874"/>
  <pageSetup horizontalDpi="300" verticalDpi="300" orientation="portrait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F20" sqref="F20"/>
    </sheetView>
  </sheetViews>
  <sheetFormatPr defaultColWidth="9" defaultRowHeight="14.25"/>
  <cols>
    <col min="1" max="1" width="3.8984375" style="1" customWidth="1"/>
    <col min="2" max="2" width="2.5" style="1" customWidth="1"/>
    <col min="3" max="6" width="10.09765625" style="3" customWidth="1"/>
    <col min="7" max="7" width="10.09765625" style="4" customWidth="1"/>
    <col min="8" max="8" width="10.09765625" style="5" customWidth="1"/>
    <col min="9" max="10" width="10.09765625" style="1" customWidth="1"/>
    <col min="11" max="11" width="16.09765625" style="1" customWidth="1"/>
    <col min="12" max="16384" width="9" style="1" customWidth="1"/>
  </cols>
  <sheetData>
    <row r="1" spans="1:11" s="16" customFormat="1" ht="17.25" customHeight="1" thickBot="1">
      <c r="A1" s="298">
        <v>2020</v>
      </c>
      <c r="B1" s="299"/>
      <c r="C1" s="50" t="s">
        <v>10</v>
      </c>
      <c r="D1" s="3"/>
      <c r="E1" s="3"/>
      <c r="F1" s="3"/>
      <c r="G1" s="5"/>
      <c r="H1" s="5"/>
      <c r="K1" s="110" t="s">
        <v>23</v>
      </c>
    </row>
    <row r="2" spans="1:11" s="30" customFormat="1" ht="54.75" customHeight="1" thickBot="1">
      <c r="A2" s="300" t="s">
        <v>49</v>
      </c>
      <c r="B2" s="301"/>
      <c r="C2" s="304" t="s">
        <v>58</v>
      </c>
      <c r="D2" s="305"/>
      <c r="E2" s="296" t="s">
        <v>59</v>
      </c>
      <c r="F2" s="297"/>
      <c r="G2" s="290" t="s">
        <v>24</v>
      </c>
      <c r="H2" s="291"/>
      <c r="I2" s="296" t="s">
        <v>51</v>
      </c>
      <c r="J2" s="297"/>
      <c r="K2" s="51" t="s">
        <v>38</v>
      </c>
    </row>
    <row r="3" spans="1:11" s="30" customFormat="1" ht="18.75" customHeight="1">
      <c r="A3" s="302"/>
      <c r="B3" s="303"/>
      <c r="C3" s="292" t="s">
        <v>0</v>
      </c>
      <c r="D3" s="293"/>
      <c r="E3" s="292" t="s">
        <v>0</v>
      </c>
      <c r="F3" s="293"/>
      <c r="G3" s="294" t="s">
        <v>9</v>
      </c>
      <c r="H3" s="295"/>
      <c r="I3" s="292" t="s">
        <v>0</v>
      </c>
      <c r="J3" s="293"/>
      <c r="K3" s="52" t="s">
        <v>0</v>
      </c>
    </row>
    <row r="4" spans="1:11" s="31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91" t="s">
        <v>11</v>
      </c>
    </row>
    <row r="5" spans="1:11" s="10" customFormat="1" ht="19.5" customHeight="1">
      <c r="A5" s="119">
        <v>1</v>
      </c>
      <c r="B5" s="168" t="s">
        <v>1</v>
      </c>
      <c r="C5" s="186"/>
      <c r="D5" s="187"/>
      <c r="E5" s="188"/>
      <c r="F5" s="189"/>
      <c r="G5" s="190"/>
      <c r="H5" s="175"/>
      <c r="I5" s="176"/>
      <c r="J5" s="177"/>
      <c r="K5" s="235" t="s">
        <v>119</v>
      </c>
    </row>
    <row r="6" spans="1:11" s="10" customFormat="1" ht="19.5" customHeight="1">
      <c r="A6" s="119">
        <v>2</v>
      </c>
      <c r="B6" s="161" t="s">
        <v>56</v>
      </c>
      <c r="C6" s="13">
        <v>1169.2</v>
      </c>
      <c r="D6" s="20">
        <v>1101.2</v>
      </c>
      <c r="E6" s="75">
        <v>15020</v>
      </c>
      <c r="F6" s="74">
        <v>14420</v>
      </c>
      <c r="G6" s="266" t="s">
        <v>119</v>
      </c>
      <c r="H6" s="265"/>
      <c r="I6" s="11">
        <v>78.69</v>
      </c>
      <c r="J6" s="17">
        <v>78.49</v>
      </c>
      <c r="K6" s="54">
        <v>771.92</v>
      </c>
    </row>
    <row r="7" spans="1:11" s="10" customFormat="1" ht="19.5" customHeight="1">
      <c r="A7" s="119">
        <v>3</v>
      </c>
      <c r="B7" s="159" t="s">
        <v>57</v>
      </c>
      <c r="C7" s="154">
        <v>1166.3</v>
      </c>
      <c r="D7" s="62">
        <v>1098.5</v>
      </c>
      <c r="E7" s="75">
        <v>14930</v>
      </c>
      <c r="F7" s="74">
        <v>14330</v>
      </c>
      <c r="G7" s="25">
        <v>5.6895</v>
      </c>
      <c r="H7" s="34">
        <v>5.6889</v>
      </c>
      <c r="I7" s="42">
        <v>78.93</v>
      </c>
      <c r="J7" s="43">
        <v>78.73</v>
      </c>
      <c r="K7" s="53">
        <v>769.17</v>
      </c>
    </row>
    <row r="8" spans="1:11" s="10" customFormat="1" ht="19.5" customHeight="1">
      <c r="A8" s="119">
        <v>4</v>
      </c>
      <c r="B8" s="161" t="s">
        <v>52</v>
      </c>
      <c r="C8" s="154">
        <v>1160</v>
      </c>
      <c r="D8" s="155">
        <v>1092.6</v>
      </c>
      <c r="E8" s="270">
        <v>14820</v>
      </c>
      <c r="F8" s="271">
        <v>14220</v>
      </c>
      <c r="G8" s="156">
        <v>5.6932</v>
      </c>
      <c r="H8" s="43">
        <v>5.6926</v>
      </c>
      <c r="I8" s="11">
        <v>79.03</v>
      </c>
      <c r="J8" s="17">
        <v>78.83</v>
      </c>
      <c r="K8" s="54">
        <v>758.53</v>
      </c>
    </row>
    <row r="9" spans="1:11" s="10" customFormat="1" ht="19.5" customHeight="1">
      <c r="A9" s="119">
        <v>5</v>
      </c>
      <c r="B9" s="161" t="s">
        <v>53</v>
      </c>
      <c r="C9" s="258">
        <v>1161.8</v>
      </c>
      <c r="D9" s="259">
        <v>1094.2</v>
      </c>
      <c r="E9" s="145">
        <v>14750</v>
      </c>
      <c r="F9" s="146">
        <v>14150</v>
      </c>
      <c r="G9" s="148">
        <v>5.5624</v>
      </c>
      <c r="H9" s="43">
        <v>5.5618</v>
      </c>
      <c r="I9" s="42">
        <v>79.1</v>
      </c>
      <c r="J9" s="43">
        <v>78.9</v>
      </c>
      <c r="K9" s="54">
        <v>757.16</v>
      </c>
    </row>
    <row r="10" spans="1:11" s="10" customFormat="1" ht="19.5" customHeight="1">
      <c r="A10" s="119">
        <v>6</v>
      </c>
      <c r="B10" s="161" t="s">
        <v>54</v>
      </c>
      <c r="C10" s="258">
        <v>1156.8</v>
      </c>
      <c r="D10" s="259">
        <v>1089.6</v>
      </c>
      <c r="E10" s="145">
        <v>14620</v>
      </c>
      <c r="F10" s="146">
        <v>14020</v>
      </c>
      <c r="G10" s="148">
        <v>5.5313</v>
      </c>
      <c r="H10" s="43">
        <v>5.5307</v>
      </c>
      <c r="I10" s="278" t="s">
        <v>123</v>
      </c>
      <c r="J10" s="272"/>
      <c r="K10" s="54">
        <v>752.01</v>
      </c>
    </row>
    <row r="11" spans="1:11" s="10" customFormat="1" ht="19.5" customHeight="1">
      <c r="A11" s="119">
        <v>7</v>
      </c>
      <c r="B11" s="160" t="s">
        <v>55</v>
      </c>
      <c r="C11" s="273"/>
      <c r="D11" s="220"/>
      <c r="E11" s="274"/>
      <c r="F11" s="275"/>
      <c r="G11" s="208"/>
      <c r="H11" s="180"/>
      <c r="I11" s="179"/>
      <c r="J11" s="180"/>
      <c r="K11" s="178"/>
    </row>
    <row r="12" spans="1:11" s="10" customFormat="1" ht="19.5" customHeight="1">
      <c r="A12" s="119">
        <v>8</v>
      </c>
      <c r="B12" s="160" t="s">
        <v>1</v>
      </c>
      <c r="C12" s="273"/>
      <c r="D12" s="220"/>
      <c r="E12" s="274"/>
      <c r="F12" s="275"/>
      <c r="G12" s="208"/>
      <c r="H12" s="180"/>
      <c r="I12" s="179"/>
      <c r="J12" s="180"/>
      <c r="K12" s="178"/>
    </row>
    <row r="13" spans="1:11" s="10" customFormat="1" ht="19.5" customHeight="1">
      <c r="A13" s="119">
        <v>9</v>
      </c>
      <c r="B13" s="161" t="s">
        <v>56</v>
      </c>
      <c r="C13" s="258">
        <v>1152.2</v>
      </c>
      <c r="D13" s="259">
        <v>1085.2</v>
      </c>
      <c r="E13" s="145">
        <v>14500</v>
      </c>
      <c r="F13" s="146">
        <v>13900</v>
      </c>
      <c r="G13" s="148">
        <v>5.2821</v>
      </c>
      <c r="H13" s="43">
        <v>5.2815</v>
      </c>
      <c r="I13" s="42">
        <v>79.35</v>
      </c>
      <c r="J13" s="43">
        <v>79.15</v>
      </c>
      <c r="K13" s="54">
        <v>759.25</v>
      </c>
    </row>
    <row r="14" spans="1:11" s="10" customFormat="1" ht="19.5" customHeight="1">
      <c r="A14" s="119">
        <v>10</v>
      </c>
      <c r="B14" s="161" t="s">
        <v>57</v>
      </c>
      <c r="C14" s="154">
        <v>1149.8</v>
      </c>
      <c r="D14" s="155">
        <v>1083</v>
      </c>
      <c r="E14" s="145">
        <v>14325</v>
      </c>
      <c r="F14" s="255">
        <v>13725</v>
      </c>
      <c r="G14" s="148">
        <v>5.3696</v>
      </c>
      <c r="H14" s="256">
        <v>5.369</v>
      </c>
      <c r="I14" s="42">
        <v>79.43</v>
      </c>
      <c r="J14" s="43">
        <v>79.23</v>
      </c>
      <c r="K14" s="53">
        <v>753.75</v>
      </c>
    </row>
    <row r="15" spans="1:11" s="10" customFormat="1" ht="19.5" customHeight="1">
      <c r="A15" s="119">
        <v>11</v>
      </c>
      <c r="B15" s="161" t="s">
        <v>52</v>
      </c>
      <c r="C15" s="154">
        <v>1148.4</v>
      </c>
      <c r="D15" s="155">
        <v>1081.6</v>
      </c>
      <c r="E15" s="145">
        <v>14370</v>
      </c>
      <c r="F15" s="255">
        <v>13770</v>
      </c>
      <c r="G15" s="156">
        <v>5.402</v>
      </c>
      <c r="H15" s="43">
        <v>5.4014</v>
      </c>
      <c r="I15" s="11">
        <v>79.49</v>
      </c>
      <c r="J15" s="17">
        <v>79.29</v>
      </c>
      <c r="K15" s="54">
        <v>760.9</v>
      </c>
    </row>
    <row r="16" spans="1:11" s="10" customFormat="1" ht="19.5" customHeight="1">
      <c r="A16" s="119">
        <v>12</v>
      </c>
      <c r="B16" s="161" t="s">
        <v>53</v>
      </c>
      <c r="C16" s="258">
        <v>1144.7</v>
      </c>
      <c r="D16" s="259">
        <v>1078.1</v>
      </c>
      <c r="E16" s="145">
        <v>14440</v>
      </c>
      <c r="F16" s="146">
        <v>13840</v>
      </c>
      <c r="G16" s="148">
        <v>5.4094</v>
      </c>
      <c r="H16" s="43">
        <v>5.4088</v>
      </c>
      <c r="I16" s="42">
        <v>79.56</v>
      </c>
      <c r="J16" s="43">
        <v>79.36</v>
      </c>
      <c r="K16" s="54">
        <v>757.42</v>
      </c>
    </row>
    <row r="17" spans="1:11" s="10" customFormat="1" ht="19.5" customHeight="1">
      <c r="A17" s="119">
        <v>13</v>
      </c>
      <c r="B17" s="161" t="s">
        <v>54</v>
      </c>
      <c r="C17" s="258">
        <v>1147.9</v>
      </c>
      <c r="D17" s="259">
        <v>1081.1</v>
      </c>
      <c r="E17" s="145">
        <v>14490</v>
      </c>
      <c r="F17" s="146">
        <v>13890</v>
      </c>
      <c r="G17" s="148">
        <v>5.4854</v>
      </c>
      <c r="H17" s="43">
        <v>5.4848</v>
      </c>
      <c r="I17" s="42">
        <v>79.75</v>
      </c>
      <c r="J17" s="43">
        <v>79.55</v>
      </c>
      <c r="K17" s="54">
        <v>757.43</v>
      </c>
    </row>
    <row r="18" spans="1:11" s="10" customFormat="1" ht="19.5" customHeight="1">
      <c r="A18" s="119">
        <v>14</v>
      </c>
      <c r="B18" s="160" t="s">
        <v>55</v>
      </c>
      <c r="C18" s="273"/>
      <c r="D18" s="220"/>
      <c r="E18" s="274"/>
      <c r="F18" s="275"/>
      <c r="G18" s="208"/>
      <c r="H18" s="180"/>
      <c r="I18" s="179"/>
      <c r="J18" s="180"/>
      <c r="K18" s="178"/>
    </row>
    <row r="19" spans="1:11" s="10" customFormat="1" ht="19.5" customHeight="1">
      <c r="A19" s="119">
        <v>15</v>
      </c>
      <c r="B19" s="160" t="s">
        <v>1</v>
      </c>
      <c r="C19" s="273"/>
      <c r="D19" s="220"/>
      <c r="E19" s="274"/>
      <c r="F19" s="275"/>
      <c r="G19" s="266" t="s">
        <v>121</v>
      </c>
      <c r="H19" s="265"/>
      <c r="I19" s="179"/>
      <c r="J19" s="180"/>
      <c r="K19" s="178"/>
    </row>
    <row r="20" spans="1:11" s="10" customFormat="1" ht="19.5" customHeight="1">
      <c r="A20" s="119">
        <v>16</v>
      </c>
      <c r="B20" s="161" t="s">
        <v>56</v>
      </c>
      <c r="C20" s="258">
        <v>1140.4</v>
      </c>
      <c r="D20" s="259">
        <v>1074</v>
      </c>
      <c r="E20" s="145">
        <v>14450</v>
      </c>
      <c r="F20" s="146">
        <v>13850</v>
      </c>
      <c r="G20" s="148">
        <v>5.4198</v>
      </c>
      <c r="H20" s="43">
        <v>5.4192</v>
      </c>
      <c r="I20" s="42">
        <v>79.97</v>
      </c>
      <c r="J20" s="43">
        <v>79.77</v>
      </c>
      <c r="K20" s="54">
        <v>766.7</v>
      </c>
    </row>
    <row r="21" spans="1:11" s="10" customFormat="1" ht="19.5" customHeight="1">
      <c r="A21" s="119">
        <v>17</v>
      </c>
      <c r="B21" s="161" t="s">
        <v>57</v>
      </c>
      <c r="C21" s="154">
        <v>1140.2</v>
      </c>
      <c r="D21" s="155">
        <v>1073.8</v>
      </c>
      <c r="E21" s="145">
        <v>14380</v>
      </c>
      <c r="F21" s="255">
        <v>13780</v>
      </c>
      <c r="G21" s="148">
        <v>5.3968</v>
      </c>
      <c r="H21" s="256">
        <v>5.3962</v>
      </c>
      <c r="I21" s="42">
        <v>80.04</v>
      </c>
      <c r="J21" s="43">
        <v>79.84</v>
      </c>
      <c r="K21" s="53">
        <v>767.86</v>
      </c>
    </row>
    <row r="22" spans="1:11" s="10" customFormat="1" ht="19.5" customHeight="1">
      <c r="A22" s="119">
        <v>18</v>
      </c>
      <c r="B22" s="161" t="s">
        <v>52</v>
      </c>
      <c r="C22" s="154">
        <v>1138.6</v>
      </c>
      <c r="D22" s="155">
        <v>1072.4</v>
      </c>
      <c r="E22" s="145">
        <v>14370</v>
      </c>
      <c r="F22" s="255">
        <v>13770</v>
      </c>
      <c r="G22" s="156">
        <v>5.2932</v>
      </c>
      <c r="H22" s="43">
        <v>5.2926</v>
      </c>
      <c r="I22" s="11">
        <v>80.15</v>
      </c>
      <c r="J22" s="17">
        <v>79.95</v>
      </c>
      <c r="K22" s="54">
        <v>767.05</v>
      </c>
    </row>
    <row r="23" spans="1:11" s="10" customFormat="1" ht="19.5" customHeight="1">
      <c r="A23" s="119">
        <v>19</v>
      </c>
      <c r="B23" s="161" t="s">
        <v>53</v>
      </c>
      <c r="C23" s="258">
        <v>1140.2</v>
      </c>
      <c r="D23" s="259">
        <v>1073.8</v>
      </c>
      <c r="E23" s="145">
        <v>14400</v>
      </c>
      <c r="F23" s="146">
        <v>13800</v>
      </c>
      <c r="G23" s="148">
        <v>5.333</v>
      </c>
      <c r="H23" s="43">
        <v>5.3324</v>
      </c>
      <c r="I23" s="42">
        <v>80.28</v>
      </c>
      <c r="J23" s="43">
        <v>80.08</v>
      </c>
      <c r="K23" s="54">
        <v>758.1</v>
      </c>
    </row>
    <row r="24" spans="1:11" s="10" customFormat="1" ht="19.5" customHeight="1">
      <c r="A24" s="119">
        <v>20</v>
      </c>
      <c r="B24" s="161" t="s">
        <v>54</v>
      </c>
      <c r="C24" s="258">
        <v>1147.4</v>
      </c>
      <c r="D24" s="259">
        <v>1080.6</v>
      </c>
      <c r="E24" s="145">
        <v>14475</v>
      </c>
      <c r="F24" s="146">
        <v>13875</v>
      </c>
      <c r="G24" s="148">
        <v>5.3505</v>
      </c>
      <c r="H24" s="43">
        <v>5.3499</v>
      </c>
      <c r="I24" s="42">
        <v>80.35</v>
      </c>
      <c r="J24" s="43">
        <v>80.15</v>
      </c>
      <c r="K24" s="54">
        <v>758.62</v>
      </c>
    </row>
    <row r="25" spans="1:11" s="10" customFormat="1" ht="19.5" customHeight="1">
      <c r="A25" s="119">
        <v>21</v>
      </c>
      <c r="B25" s="160" t="s">
        <v>55</v>
      </c>
      <c r="C25" s="273"/>
      <c r="D25" s="220"/>
      <c r="E25" s="274"/>
      <c r="F25" s="275"/>
      <c r="G25" s="208"/>
      <c r="H25" s="180"/>
      <c r="I25" s="179"/>
      <c r="J25" s="180"/>
      <c r="K25" s="178"/>
    </row>
    <row r="26" spans="1:11" s="10" customFormat="1" ht="19.5" customHeight="1">
      <c r="A26" s="119">
        <v>22</v>
      </c>
      <c r="B26" s="160" t="s">
        <v>1</v>
      </c>
      <c r="C26" s="273"/>
      <c r="D26" s="220"/>
      <c r="E26" s="274"/>
      <c r="F26" s="275"/>
      <c r="G26" s="208"/>
      <c r="H26" s="180"/>
      <c r="I26" s="179"/>
      <c r="J26" s="180"/>
      <c r="K26" s="178"/>
    </row>
    <row r="27" spans="1:11" s="10" customFormat="1" ht="19.5" customHeight="1">
      <c r="A27" s="119">
        <v>23</v>
      </c>
      <c r="B27" s="159" t="s">
        <v>56</v>
      </c>
      <c r="C27" s="258">
        <v>1147.4</v>
      </c>
      <c r="D27" s="259">
        <v>1080.6</v>
      </c>
      <c r="E27" s="145">
        <v>14450</v>
      </c>
      <c r="F27" s="146">
        <v>13850</v>
      </c>
      <c r="G27" s="148">
        <v>5.3828</v>
      </c>
      <c r="H27" s="43">
        <v>5.3822</v>
      </c>
      <c r="I27" s="266" t="s">
        <v>120</v>
      </c>
      <c r="J27" s="265"/>
      <c r="K27" s="54">
        <v>761.55</v>
      </c>
    </row>
    <row r="28" spans="1:11" s="10" customFormat="1" ht="19.5" customHeight="1">
      <c r="A28" s="119">
        <v>24</v>
      </c>
      <c r="B28" s="161" t="s">
        <v>57</v>
      </c>
      <c r="C28" s="154">
        <v>1146.3</v>
      </c>
      <c r="D28" s="155">
        <v>1079.7</v>
      </c>
      <c r="E28" s="145">
        <v>14475</v>
      </c>
      <c r="F28" s="255">
        <v>13875</v>
      </c>
      <c r="G28" s="42">
        <v>5.4037</v>
      </c>
      <c r="H28" s="43">
        <v>5.4031</v>
      </c>
      <c r="I28" s="42">
        <v>80.7</v>
      </c>
      <c r="J28" s="43">
        <v>80.5</v>
      </c>
      <c r="K28" s="53">
        <v>765.96</v>
      </c>
    </row>
    <row r="29" spans="1:11" s="10" customFormat="1" ht="19.5" customHeight="1">
      <c r="A29" s="119">
        <v>25</v>
      </c>
      <c r="B29" s="161" t="s">
        <v>52</v>
      </c>
      <c r="C29" s="154">
        <v>1140.2</v>
      </c>
      <c r="D29" s="155">
        <v>1073.8</v>
      </c>
      <c r="E29" s="145">
        <v>14470</v>
      </c>
      <c r="F29" s="255">
        <v>13870</v>
      </c>
      <c r="G29" s="156">
        <v>5.3508</v>
      </c>
      <c r="H29" s="43">
        <v>5.3502</v>
      </c>
      <c r="I29" s="11">
        <v>80.79</v>
      </c>
      <c r="J29" s="17">
        <v>80.59</v>
      </c>
      <c r="K29" s="54">
        <v>772.83</v>
      </c>
    </row>
    <row r="30" spans="1:11" s="10" customFormat="1" ht="19.5" customHeight="1">
      <c r="A30" s="119">
        <v>26</v>
      </c>
      <c r="B30" s="161" t="s">
        <v>53</v>
      </c>
      <c r="C30" s="258">
        <v>1139.1</v>
      </c>
      <c r="D30" s="259">
        <v>1072.9</v>
      </c>
      <c r="E30" s="145">
        <v>14450</v>
      </c>
      <c r="F30" s="146">
        <v>13850</v>
      </c>
      <c r="G30" s="148">
        <v>5.3201</v>
      </c>
      <c r="H30" s="43">
        <v>5.3195</v>
      </c>
      <c r="I30" s="42">
        <v>80.89</v>
      </c>
      <c r="J30" s="43">
        <v>80.69</v>
      </c>
      <c r="K30" s="54">
        <v>771.68</v>
      </c>
    </row>
    <row r="31" spans="1:11" s="10" customFormat="1" ht="19.5" customHeight="1">
      <c r="A31" s="119">
        <v>27</v>
      </c>
      <c r="B31" s="161" t="s">
        <v>54</v>
      </c>
      <c r="C31" s="258">
        <v>1138.1</v>
      </c>
      <c r="D31" s="259">
        <v>1071.9</v>
      </c>
      <c r="E31" s="145">
        <v>14420</v>
      </c>
      <c r="F31" s="146">
        <v>13820</v>
      </c>
      <c r="G31" s="148">
        <v>5.3494</v>
      </c>
      <c r="H31" s="43">
        <v>5.3488</v>
      </c>
      <c r="I31" s="42">
        <v>81.07</v>
      </c>
      <c r="J31" s="43">
        <v>80.87</v>
      </c>
      <c r="K31" s="54">
        <v>766</v>
      </c>
    </row>
    <row r="32" spans="1:11" s="10" customFormat="1" ht="19.5" customHeight="1">
      <c r="A32" s="119">
        <v>28</v>
      </c>
      <c r="B32" s="160" t="s">
        <v>55</v>
      </c>
      <c r="C32" s="273"/>
      <c r="D32" s="220"/>
      <c r="E32" s="274"/>
      <c r="F32" s="275"/>
      <c r="G32" s="208"/>
      <c r="H32" s="180"/>
      <c r="I32" s="276"/>
      <c r="J32" s="180"/>
      <c r="K32" s="178"/>
    </row>
    <row r="33" spans="1:11" s="10" customFormat="1" ht="19.5" customHeight="1">
      <c r="A33" s="119">
        <v>29</v>
      </c>
      <c r="B33" s="160" t="s">
        <v>1</v>
      </c>
      <c r="C33" s="273"/>
      <c r="D33" s="220"/>
      <c r="E33" s="274"/>
      <c r="F33" s="275"/>
      <c r="G33" s="208"/>
      <c r="H33" s="180"/>
      <c r="I33" s="179"/>
      <c r="J33" s="180"/>
      <c r="K33" s="178"/>
    </row>
    <row r="34" spans="1:11" s="10" customFormat="1" ht="19.5" customHeight="1">
      <c r="A34" s="119">
        <v>30</v>
      </c>
      <c r="B34" s="161" t="s">
        <v>56</v>
      </c>
      <c r="C34" s="258">
        <v>1137.9</v>
      </c>
      <c r="D34" s="259">
        <v>1071.7</v>
      </c>
      <c r="E34" s="145">
        <v>14400</v>
      </c>
      <c r="F34" s="146">
        <v>13800</v>
      </c>
      <c r="G34" s="148">
        <v>5.3317</v>
      </c>
      <c r="H34" s="43">
        <v>5.3311</v>
      </c>
      <c r="I34" s="42">
        <v>81.31</v>
      </c>
      <c r="J34" s="43">
        <v>81.11</v>
      </c>
      <c r="K34" s="54">
        <v>766.69</v>
      </c>
    </row>
    <row r="35" spans="1:11" s="10" customFormat="1" ht="19.5" customHeight="1" thickBot="1">
      <c r="A35" s="119"/>
      <c r="B35" s="118"/>
      <c r="C35" s="154"/>
      <c r="D35" s="155"/>
      <c r="E35" s="277"/>
      <c r="F35" s="155"/>
      <c r="G35" s="148"/>
      <c r="H35" s="256"/>
      <c r="I35" s="42"/>
      <c r="J35" s="43"/>
      <c r="K35" s="53"/>
    </row>
    <row r="36" spans="1:11" ht="19.5" customHeight="1">
      <c r="A36" s="286" t="s">
        <v>5</v>
      </c>
      <c r="B36" s="287"/>
      <c r="C36" s="44">
        <f>MAX(C5:C35)</f>
        <v>1169.2</v>
      </c>
      <c r="D36" s="45">
        <f aca="true" t="shared" si="0" ref="D36:K36">MAX(D5:D35)</f>
        <v>1101.2</v>
      </c>
      <c r="E36" s="68">
        <f t="shared" si="0"/>
        <v>15020</v>
      </c>
      <c r="F36" s="69">
        <f t="shared" si="0"/>
        <v>14420</v>
      </c>
      <c r="G36" s="39">
        <f t="shared" si="0"/>
        <v>5.6932</v>
      </c>
      <c r="H36" s="21">
        <f t="shared" si="0"/>
        <v>5.6926</v>
      </c>
      <c r="I36" s="39">
        <f t="shared" si="0"/>
        <v>81.31</v>
      </c>
      <c r="J36" s="21">
        <f t="shared" si="0"/>
        <v>81.11</v>
      </c>
      <c r="K36" s="55">
        <f t="shared" si="0"/>
        <v>772.83</v>
      </c>
    </row>
    <row r="37" spans="1:11" ht="19.5" customHeight="1">
      <c r="A37" s="288" t="s">
        <v>6</v>
      </c>
      <c r="B37" s="289"/>
      <c r="C37" s="46">
        <f>MIN(C5:C35)</f>
        <v>1137.9</v>
      </c>
      <c r="D37" s="47">
        <f aca="true" t="shared" si="1" ref="D37:K37">MIN(D5:D35)</f>
        <v>1071.7</v>
      </c>
      <c r="E37" s="70">
        <f t="shared" si="1"/>
        <v>14325</v>
      </c>
      <c r="F37" s="67">
        <f t="shared" si="1"/>
        <v>13725</v>
      </c>
      <c r="G37" s="40">
        <f t="shared" si="1"/>
        <v>5.2821</v>
      </c>
      <c r="H37" s="22">
        <f t="shared" si="1"/>
        <v>5.2815</v>
      </c>
      <c r="I37" s="40">
        <f t="shared" si="1"/>
        <v>78.69</v>
      </c>
      <c r="J37" s="22">
        <f t="shared" si="1"/>
        <v>78.49</v>
      </c>
      <c r="K37" s="56">
        <f t="shared" si="1"/>
        <v>752.01</v>
      </c>
    </row>
    <row r="38" spans="1:11" ht="19.5" customHeight="1" thickBot="1">
      <c r="A38" s="284" t="s">
        <v>7</v>
      </c>
      <c r="B38" s="285"/>
      <c r="C38" s="48">
        <f>AVERAGE(C5:C35)</f>
        <v>1148.2333333333333</v>
      </c>
      <c r="D38" s="49">
        <f aca="true" t="shared" si="2" ref="D38:J38">AVERAGE(D5:D35)</f>
        <v>1081.4428571428573</v>
      </c>
      <c r="E38" s="71">
        <f t="shared" si="2"/>
        <v>14524.047619047618</v>
      </c>
      <c r="F38" s="72">
        <f t="shared" si="2"/>
        <v>13924.047619047618</v>
      </c>
      <c r="G38" s="41">
        <f t="shared" si="2"/>
        <v>5.417835</v>
      </c>
      <c r="H38" s="23">
        <f t="shared" si="2"/>
        <v>5.417235000000001</v>
      </c>
      <c r="I38" s="41">
        <f>AVERAGE(I5:I35)</f>
        <v>79.94105263157894</v>
      </c>
      <c r="J38" s="23">
        <f t="shared" si="2"/>
        <v>79.74105263157895</v>
      </c>
      <c r="K38" s="79">
        <f>AVERAGE(K5:K35)</f>
        <v>762.884761904762</v>
      </c>
    </row>
    <row r="39" spans="1:11" ht="19.5" customHeight="1">
      <c r="A39" s="10"/>
      <c r="B39" s="10"/>
      <c r="C39" s="36" t="s">
        <v>8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E2:F2"/>
    <mergeCell ref="G2:H2"/>
    <mergeCell ref="I2:J2"/>
    <mergeCell ref="I3:J3"/>
    <mergeCell ref="E3:F3"/>
    <mergeCell ref="G3:H3"/>
    <mergeCell ref="A38:B38"/>
    <mergeCell ref="A1:B1"/>
    <mergeCell ref="A2:B3"/>
    <mergeCell ref="C2:D2"/>
    <mergeCell ref="C3:D3"/>
    <mergeCell ref="A36:B36"/>
    <mergeCell ref="A37:B37"/>
  </mergeCells>
  <printOptions/>
  <pageMargins left="0.72" right="0.1968503937007874" top="0.3937007874015748" bottom="0.1968503937007874" header="0.5118110236220472" footer="0.2755905511811024"/>
  <pageSetup horizontalDpi="300" verticalDpi="300" orientation="portrait" paperSize="9" scale="10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" defaultRowHeight="14.25"/>
  <cols>
    <col min="1" max="1" width="3.8984375" style="1" customWidth="1"/>
    <col min="2" max="2" width="2.5" style="1" customWidth="1"/>
    <col min="3" max="6" width="10.09765625" style="3" customWidth="1"/>
    <col min="7" max="7" width="10.09765625" style="4" customWidth="1"/>
    <col min="8" max="8" width="10.09765625" style="5" customWidth="1"/>
    <col min="9" max="10" width="10.09765625" style="1" customWidth="1"/>
    <col min="11" max="11" width="16.09765625" style="1" customWidth="1"/>
    <col min="12" max="16384" width="9" style="1" customWidth="1"/>
  </cols>
  <sheetData>
    <row r="1" spans="1:11" s="16" customFormat="1" ht="17.25" customHeight="1" thickBot="1">
      <c r="A1" s="298">
        <v>2020</v>
      </c>
      <c r="B1" s="299"/>
      <c r="C1" s="50" t="s">
        <v>10</v>
      </c>
      <c r="D1" s="3"/>
      <c r="E1" s="3"/>
      <c r="F1" s="3"/>
      <c r="G1" s="5"/>
      <c r="H1" s="5"/>
      <c r="K1" s="110" t="s">
        <v>23</v>
      </c>
    </row>
    <row r="2" spans="1:11" s="30" customFormat="1" ht="54.75" customHeight="1" thickBot="1">
      <c r="A2" s="300" t="s">
        <v>50</v>
      </c>
      <c r="B2" s="301"/>
      <c r="C2" s="304" t="s">
        <v>58</v>
      </c>
      <c r="D2" s="305"/>
      <c r="E2" s="296" t="s">
        <v>59</v>
      </c>
      <c r="F2" s="297"/>
      <c r="G2" s="290" t="s">
        <v>24</v>
      </c>
      <c r="H2" s="291"/>
      <c r="I2" s="296" t="s">
        <v>51</v>
      </c>
      <c r="J2" s="297"/>
      <c r="K2" s="51" t="s">
        <v>38</v>
      </c>
    </row>
    <row r="3" spans="1:11" s="30" customFormat="1" ht="18.75" customHeight="1">
      <c r="A3" s="302"/>
      <c r="B3" s="303"/>
      <c r="C3" s="292" t="s">
        <v>0</v>
      </c>
      <c r="D3" s="293"/>
      <c r="E3" s="292" t="s">
        <v>0</v>
      </c>
      <c r="F3" s="293"/>
      <c r="G3" s="294" t="s">
        <v>9</v>
      </c>
      <c r="H3" s="295"/>
      <c r="I3" s="292" t="s">
        <v>0</v>
      </c>
      <c r="J3" s="293"/>
      <c r="K3" s="52" t="s">
        <v>0</v>
      </c>
    </row>
    <row r="4" spans="1:11" s="31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91" t="s">
        <v>11</v>
      </c>
    </row>
    <row r="5" spans="1:11" s="10" customFormat="1" ht="19.5" customHeight="1">
      <c r="A5" s="9">
        <v>1</v>
      </c>
      <c r="B5" s="165" t="s">
        <v>57</v>
      </c>
      <c r="C5" s="63">
        <v>1140.2</v>
      </c>
      <c r="D5" s="65">
        <v>1073.8</v>
      </c>
      <c r="E5" s="74">
        <v>14475</v>
      </c>
      <c r="F5" s="113">
        <v>13875</v>
      </c>
      <c r="G5" s="32">
        <v>5.2789</v>
      </c>
      <c r="H5" s="26">
        <v>5.2783</v>
      </c>
      <c r="I5" s="11">
        <v>81.43</v>
      </c>
      <c r="J5" s="17">
        <v>81.23</v>
      </c>
      <c r="K5" s="54">
        <v>767.29</v>
      </c>
    </row>
    <row r="6" spans="1:11" s="10" customFormat="1" ht="19.5" customHeight="1">
      <c r="A6" s="9">
        <v>2</v>
      </c>
      <c r="B6" s="161" t="s">
        <v>52</v>
      </c>
      <c r="C6" s="63">
        <v>1138.1</v>
      </c>
      <c r="D6" s="65">
        <v>1071.9</v>
      </c>
      <c r="E6" s="74">
        <v>14470</v>
      </c>
      <c r="F6" s="113">
        <v>13870</v>
      </c>
      <c r="G6" s="32">
        <v>5.2267</v>
      </c>
      <c r="H6" s="26">
        <v>5.2261</v>
      </c>
      <c r="I6" s="11">
        <v>81.49</v>
      </c>
      <c r="J6" s="17">
        <v>81.29</v>
      </c>
      <c r="K6" s="54">
        <v>760.16</v>
      </c>
    </row>
    <row r="7" spans="1:11" s="10" customFormat="1" ht="19.5" customHeight="1">
      <c r="A7" s="9">
        <v>3</v>
      </c>
      <c r="B7" s="161" t="s">
        <v>53</v>
      </c>
      <c r="C7" s="24">
        <v>1133</v>
      </c>
      <c r="D7" s="58">
        <v>1067</v>
      </c>
      <c r="E7" s="122">
        <v>14470</v>
      </c>
      <c r="F7" s="117">
        <v>13870</v>
      </c>
      <c r="G7" s="18">
        <v>5.1625</v>
      </c>
      <c r="H7" s="19">
        <v>5.1619</v>
      </c>
      <c r="I7" s="42">
        <v>81.56</v>
      </c>
      <c r="J7" s="43">
        <v>81.36</v>
      </c>
      <c r="K7" s="54">
        <v>755.34</v>
      </c>
    </row>
    <row r="8" spans="1:11" s="10" customFormat="1" ht="19.5" customHeight="1">
      <c r="A8" s="9">
        <v>4</v>
      </c>
      <c r="B8" s="161" t="s">
        <v>54</v>
      </c>
      <c r="C8" s="24">
        <v>1124.7</v>
      </c>
      <c r="D8" s="58">
        <v>1059.3</v>
      </c>
      <c r="E8" s="122">
        <v>14475</v>
      </c>
      <c r="F8" s="117">
        <v>13875</v>
      </c>
      <c r="G8" s="18">
        <v>5.1706</v>
      </c>
      <c r="H8" s="19">
        <v>5.17</v>
      </c>
      <c r="I8" s="42">
        <v>81.65</v>
      </c>
      <c r="J8" s="43">
        <v>81.45</v>
      </c>
      <c r="K8" s="54">
        <v>752.03</v>
      </c>
    </row>
    <row r="9" spans="1:11" s="10" customFormat="1" ht="19.5" customHeight="1">
      <c r="A9" s="9">
        <v>5</v>
      </c>
      <c r="B9" s="160" t="s">
        <v>55</v>
      </c>
      <c r="C9" s="170"/>
      <c r="D9" s="171"/>
      <c r="E9" s="172"/>
      <c r="F9" s="173"/>
      <c r="G9" s="174"/>
      <c r="H9" s="175"/>
      <c r="I9" s="176"/>
      <c r="J9" s="177"/>
      <c r="K9" s="178"/>
    </row>
    <row r="10" spans="1:11" s="10" customFormat="1" ht="19.5" customHeight="1">
      <c r="A10" s="9">
        <v>6</v>
      </c>
      <c r="B10" s="160" t="s">
        <v>1</v>
      </c>
      <c r="C10" s="170"/>
      <c r="D10" s="171"/>
      <c r="E10" s="172"/>
      <c r="F10" s="173"/>
      <c r="G10" s="174"/>
      <c r="H10" s="175"/>
      <c r="I10" s="179"/>
      <c r="J10" s="180"/>
      <c r="K10" s="178"/>
    </row>
    <row r="11" spans="1:11" s="10" customFormat="1" ht="19.5" customHeight="1">
      <c r="A11" s="9">
        <v>7</v>
      </c>
      <c r="B11" s="161" t="s">
        <v>56</v>
      </c>
      <c r="C11" s="24">
        <v>1115.4</v>
      </c>
      <c r="D11" s="58">
        <v>1050.6</v>
      </c>
      <c r="E11" s="122">
        <v>14450</v>
      </c>
      <c r="F11" s="117">
        <v>13850</v>
      </c>
      <c r="G11" s="18">
        <v>5.1018</v>
      </c>
      <c r="H11" s="19">
        <v>5.1012</v>
      </c>
      <c r="I11" s="238" t="s">
        <v>99</v>
      </c>
      <c r="J11" s="222"/>
      <c r="K11" s="54">
        <v>747.61</v>
      </c>
    </row>
    <row r="12" spans="1:11" s="10" customFormat="1" ht="19.5" customHeight="1">
      <c r="A12" s="9">
        <v>8</v>
      </c>
      <c r="B12" s="161" t="s">
        <v>57</v>
      </c>
      <c r="C12" s="63">
        <v>1116.5</v>
      </c>
      <c r="D12" s="65">
        <v>1051.5</v>
      </c>
      <c r="E12" s="122">
        <v>14450</v>
      </c>
      <c r="F12" s="117">
        <v>13850</v>
      </c>
      <c r="G12" s="25">
        <v>5.092</v>
      </c>
      <c r="H12" s="34">
        <v>5.0914</v>
      </c>
      <c r="I12" s="238" t="s">
        <v>125</v>
      </c>
      <c r="J12" s="222"/>
      <c r="K12" s="280" t="s">
        <v>125</v>
      </c>
    </row>
    <row r="13" spans="1:11" s="10" customFormat="1" ht="19.5" customHeight="1">
      <c r="A13" s="9">
        <v>9</v>
      </c>
      <c r="B13" s="161" t="s">
        <v>52</v>
      </c>
      <c r="C13" s="63">
        <v>1117.3</v>
      </c>
      <c r="D13" s="65">
        <v>1052.3</v>
      </c>
      <c r="E13" s="238" t="s">
        <v>127</v>
      </c>
      <c r="F13" s="222"/>
      <c r="G13" s="18">
        <v>5.1109</v>
      </c>
      <c r="H13" s="19">
        <v>5.1103</v>
      </c>
      <c r="I13" s="42">
        <v>82.04</v>
      </c>
      <c r="J13" s="43">
        <v>81.84</v>
      </c>
      <c r="K13" s="54">
        <v>744.82</v>
      </c>
    </row>
    <row r="14" spans="1:11" s="10" customFormat="1" ht="19.5" customHeight="1">
      <c r="A14" s="9">
        <v>10</v>
      </c>
      <c r="B14" s="161" t="s">
        <v>53</v>
      </c>
      <c r="C14" s="24">
        <v>1118</v>
      </c>
      <c r="D14" s="58">
        <v>1053</v>
      </c>
      <c r="E14" s="122">
        <v>14440</v>
      </c>
      <c r="F14" s="117">
        <v>13840</v>
      </c>
      <c r="G14" s="18">
        <v>5.0852</v>
      </c>
      <c r="H14" s="19">
        <v>5.0846</v>
      </c>
      <c r="I14" s="42">
        <v>82.13</v>
      </c>
      <c r="J14" s="43">
        <v>81.93</v>
      </c>
      <c r="K14" s="54">
        <v>739.45</v>
      </c>
    </row>
    <row r="15" spans="1:11" s="10" customFormat="1" ht="19.5" customHeight="1">
      <c r="A15" s="9">
        <v>11</v>
      </c>
      <c r="B15" s="161" t="s">
        <v>54</v>
      </c>
      <c r="C15" s="24">
        <v>1118.3</v>
      </c>
      <c r="D15" s="58">
        <v>1053.3</v>
      </c>
      <c r="E15" s="122">
        <v>14410</v>
      </c>
      <c r="F15" s="117">
        <v>13810</v>
      </c>
      <c r="G15" s="18">
        <v>5.0691</v>
      </c>
      <c r="H15" s="19">
        <v>5.0685</v>
      </c>
      <c r="I15" s="42">
        <v>82.21</v>
      </c>
      <c r="J15" s="43">
        <v>82.01</v>
      </c>
      <c r="K15" s="54">
        <v>738.17</v>
      </c>
    </row>
    <row r="16" spans="1:11" s="10" customFormat="1" ht="19.5" customHeight="1">
      <c r="A16" s="9">
        <v>12</v>
      </c>
      <c r="B16" s="160" t="s">
        <v>55</v>
      </c>
      <c r="C16" s="170"/>
      <c r="D16" s="171"/>
      <c r="E16" s="181"/>
      <c r="F16" s="173"/>
      <c r="G16" s="174"/>
      <c r="H16" s="175"/>
      <c r="I16" s="179"/>
      <c r="J16" s="180"/>
      <c r="K16" s="178"/>
    </row>
    <row r="17" spans="1:11" s="10" customFormat="1" ht="19.5" customHeight="1">
      <c r="A17" s="9">
        <v>13</v>
      </c>
      <c r="B17" s="160" t="s">
        <v>1</v>
      </c>
      <c r="C17" s="170"/>
      <c r="D17" s="171"/>
      <c r="E17" s="172"/>
      <c r="F17" s="173"/>
      <c r="G17" s="174"/>
      <c r="H17" s="175"/>
      <c r="I17" s="179"/>
      <c r="J17" s="180"/>
      <c r="K17" s="178"/>
    </row>
    <row r="18" spans="1:11" s="10" customFormat="1" ht="19.5" customHeight="1">
      <c r="A18" s="9">
        <v>14</v>
      </c>
      <c r="B18" s="161" t="s">
        <v>56</v>
      </c>
      <c r="C18" s="24">
        <v>1123.4</v>
      </c>
      <c r="D18" s="58">
        <v>1058</v>
      </c>
      <c r="E18" s="122">
        <v>14425</v>
      </c>
      <c r="F18" s="117">
        <v>13825</v>
      </c>
      <c r="G18" s="18">
        <v>5.0578</v>
      </c>
      <c r="H18" s="19">
        <v>5.0572</v>
      </c>
      <c r="I18" s="42">
        <v>82.45</v>
      </c>
      <c r="J18" s="43">
        <v>82.25</v>
      </c>
      <c r="K18" s="54">
        <v>733.55</v>
      </c>
    </row>
    <row r="19" spans="1:11" s="10" customFormat="1" ht="19.5" customHeight="1">
      <c r="A19" s="9">
        <v>15</v>
      </c>
      <c r="B19" s="161" t="s">
        <v>57</v>
      </c>
      <c r="C19" s="63">
        <v>1124.6</v>
      </c>
      <c r="D19" s="65">
        <v>1059.2</v>
      </c>
      <c r="E19" s="122">
        <v>14460</v>
      </c>
      <c r="F19" s="113">
        <v>13860</v>
      </c>
      <c r="G19" s="25">
        <v>5.0968</v>
      </c>
      <c r="H19" s="34">
        <v>5.0962</v>
      </c>
      <c r="I19" s="42">
        <v>82.53</v>
      </c>
      <c r="J19" s="43">
        <v>82.33</v>
      </c>
      <c r="K19" s="53">
        <v>731.58</v>
      </c>
    </row>
    <row r="20" spans="1:11" s="10" customFormat="1" ht="19.5" customHeight="1">
      <c r="A20" s="9">
        <v>16</v>
      </c>
      <c r="B20" s="161" t="s">
        <v>52</v>
      </c>
      <c r="C20" s="63">
        <v>1120.6</v>
      </c>
      <c r="D20" s="65">
        <v>1055.4</v>
      </c>
      <c r="E20" s="122">
        <v>14450</v>
      </c>
      <c r="F20" s="113">
        <v>13850</v>
      </c>
      <c r="G20" s="32">
        <v>5.1057</v>
      </c>
      <c r="H20" s="26">
        <v>5.1051</v>
      </c>
      <c r="I20" s="11">
        <v>82.62</v>
      </c>
      <c r="J20" s="17">
        <v>82.42</v>
      </c>
      <c r="K20" s="54">
        <v>734.23</v>
      </c>
    </row>
    <row r="21" spans="1:11" s="10" customFormat="1" ht="19.5" customHeight="1">
      <c r="A21" s="9">
        <v>17</v>
      </c>
      <c r="B21" s="161" t="s">
        <v>53</v>
      </c>
      <c r="C21" s="24">
        <v>1126</v>
      </c>
      <c r="D21" s="58">
        <v>1060.6</v>
      </c>
      <c r="E21" s="122">
        <v>14440</v>
      </c>
      <c r="F21" s="117">
        <v>13840</v>
      </c>
      <c r="G21" s="18">
        <v>5.0612</v>
      </c>
      <c r="H21" s="19">
        <v>5.0606</v>
      </c>
      <c r="I21" s="42">
        <v>82.71</v>
      </c>
      <c r="J21" s="43">
        <v>82.51</v>
      </c>
      <c r="K21" s="54">
        <v>735.09</v>
      </c>
    </row>
    <row r="22" spans="1:11" s="10" customFormat="1" ht="19.5" customHeight="1">
      <c r="A22" s="9">
        <v>18</v>
      </c>
      <c r="B22" s="161" t="s">
        <v>54</v>
      </c>
      <c r="C22" s="24">
        <v>1126.3</v>
      </c>
      <c r="D22" s="58">
        <v>1060.7</v>
      </c>
      <c r="E22" s="122">
        <v>14440</v>
      </c>
      <c r="F22" s="117">
        <v>13840</v>
      </c>
      <c r="G22" s="18">
        <v>5.0986</v>
      </c>
      <c r="H22" s="19">
        <v>5.098</v>
      </c>
      <c r="I22" s="42">
        <v>82.84</v>
      </c>
      <c r="J22" s="43">
        <v>82.64</v>
      </c>
      <c r="K22" s="54">
        <v>723.44</v>
      </c>
    </row>
    <row r="23" spans="1:11" s="10" customFormat="1" ht="19.5" customHeight="1">
      <c r="A23" s="9">
        <v>19</v>
      </c>
      <c r="B23" s="160" t="s">
        <v>55</v>
      </c>
      <c r="C23" s="182"/>
      <c r="D23" s="183"/>
      <c r="E23" s="172"/>
      <c r="F23" s="173"/>
      <c r="G23" s="174"/>
      <c r="H23" s="175"/>
      <c r="I23" s="179"/>
      <c r="J23" s="180"/>
      <c r="K23" s="178"/>
    </row>
    <row r="24" spans="1:11" s="10" customFormat="1" ht="19.5" customHeight="1">
      <c r="A24" s="9">
        <v>20</v>
      </c>
      <c r="B24" s="160" t="s">
        <v>1</v>
      </c>
      <c r="C24" s="170"/>
      <c r="D24" s="171"/>
      <c r="E24" s="172"/>
      <c r="F24" s="173"/>
      <c r="G24" s="174"/>
      <c r="H24" s="175"/>
      <c r="I24" s="179"/>
      <c r="J24" s="180"/>
      <c r="K24" s="178"/>
    </row>
    <row r="25" spans="1:11" s="10" customFormat="1" ht="19.5" customHeight="1">
      <c r="A25" s="9">
        <v>21</v>
      </c>
      <c r="B25" s="161" t="s">
        <v>56</v>
      </c>
      <c r="C25" s="24">
        <v>1126.3</v>
      </c>
      <c r="D25" s="58">
        <v>1060.7</v>
      </c>
      <c r="E25" s="122">
        <v>14450</v>
      </c>
      <c r="F25" s="117">
        <v>13850</v>
      </c>
      <c r="G25" s="18">
        <v>5.1572</v>
      </c>
      <c r="H25" s="19">
        <v>5.1566</v>
      </c>
      <c r="I25" s="42">
        <v>83.15</v>
      </c>
      <c r="J25" s="43">
        <v>82.95</v>
      </c>
      <c r="K25" s="54">
        <v>723.85</v>
      </c>
    </row>
    <row r="26" spans="1:11" s="10" customFormat="1" ht="19.5" customHeight="1">
      <c r="A26" s="9">
        <v>22</v>
      </c>
      <c r="B26" s="161" t="s">
        <v>57</v>
      </c>
      <c r="C26" s="13">
        <v>1126.3</v>
      </c>
      <c r="D26" s="58">
        <v>1060.7</v>
      </c>
      <c r="E26" s="122">
        <v>14485</v>
      </c>
      <c r="F26" s="122">
        <v>13885</v>
      </c>
      <c r="G26" s="25">
        <v>5.1473</v>
      </c>
      <c r="H26" s="34">
        <v>5.1467</v>
      </c>
      <c r="I26" s="42">
        <v>83.25</v>
      </c>
      <c r="J26" s="43">
        <v>83.05</v>
      </c>
      <c r="K26" s="53">
        <v>730.7</v>
      </c>
    </row>
    <row r="27" spans="1:11" s="10" customFormat="1" ht="19.5" customHeight="1">
      <c r="A27" s="9">
        <v>23</v>
      </c>
      <c r="B27" s="161" t="s">
        <v>52</v>
      </c>
      <c r="C27" s="13">
        <v>1126.3</v>
      </c>
      <c r="D27" s="58">
        <v>1060.7</v>
      </c>
      <c r="E27" s="122">
        <v>14550</v>
      </c>
      <c r="F27" s="117">
        <v>13950</v>
      </c>
      <c r="G27" s="32">
        <v>5.174</v>
      </c>
      <c r="H27" s="26">
        <v>5.1734</v>
      </c>
      <c r="I27" s="11">
        <v>83.36</v>
      </c>
      <c r="J27" s="17">
        <v>83.16</v>
      </c>
      <c r="K27" s="54">
        <v>728.96</v>
      </c>
    </row>
    <row r="28" spans="1:11" s="10" customFormat="1" ht="19.5" customHeight="1">
      <c r="A28" s="9">
        <v>24</v>
      </c>
      <c r="B28" s="161" t="s">
        <v>53</v>
      </c>
      <c r="C28" s="24">
        <v>1126.3</v>
      </c>
      <c r="D28" s="58">
        <v>1060.7</v>
      </c>
      <c r="E28" s="229" t="s">
        <v>126</v>
      </c>
      <c r="F28" s="279"/>
      <c r="G28" s="18">
        <v>5.18</v>
      </c>
      <c r="H28" s="19">
        <v>5.1785</v>
      </c>
      <c r="I28" s="282" t="s">
        <v>123</v>
      </c>
      <c r="J28" s="272"/>
      <c r="K28" s="54">
        <v>716.25</v>
      </c>
    </row>
    <row r="29" spans="1:11" s="10" customFormat="1" ht="19.5" customHeight="1">
      <c r="A29" s="9">
        <v>25</v>
      </c>
      <c r="B29" s="161" t="s">
        <v>54</v>
      </c>
      <c r="C29" s="229" t="s">
        <v>124</v>
      </c>
      <c r="D29" s="279"/>
      <c r="E29" s="229" t="s">
        <v>124</v>
      </c>
      <c r="F29" s="279"/>
      <c r="G29" s="229" t="s">
        <v>124</v>
      </c>
      <c r="H29" s="279"/>
      <c r="I29" s="229" t="s">
        <v>124</v>
      </c>
      <c r="J29" s="279"/>
      <c r="K29" s="281" t="s">
        <v>124</v>
      </c>
    </row>
    <row r="30" spans="1:11" s="10" customFormat="1" ht="19.5" customHeight="1">
      <c r="A30" s="9">
        <v>26</v>
      </c>
      <c r="B30" s="160" t="s">
        <v>55</v>
      </c>
      <c r="C30" s="170"/>
      <c r="D30" s="171"/>
      <c r="E30" s="184"/>
      <c r="F30" s="185"/>
      <c r="G30" s="174"/>
      <c r="H30" s="175"/>
      <c r="I30" s="179"/>
      <c r="J30" s="180"/>
      <c r="K30" s="178"/>
    </row>
    <row r="31" spans="1:11" s="10" customFormat="1" ht="19.5" customHeight="1">
      <c r="A31" s="9">
        <v>27</v>
      </c>
      <c r="B31" s="160" t="s">
        <v>1</v>
      </c>
      <c r="C31" s="170"/>
      <c r="D31" s="171"/>
      <c r="E31" s="172"/>
      <c r="F31" s="173"/>
      <c r="G31" s="174"/>
      <c r="H31" s="175"/>
      <c r="I31" s="179"/>
      <c r="J31" s="180"/>
      <c r="K31" s="178"/>
    </row>
    <row r="32" spans="1:11" s="10" customFormat="1" ht="19.5" customHeight="1">
      <c r="A32" s="9">
        <v>28</v>
      </c>
      <c r="B32" s="161" t="s">
        <v>56</v>
      </c>
      <c r="C32" s="24">
        <v>1135</v>
      </c>
      <c r="D32" s="58">
        <v>1069</v>
      </c>
      <c r="E32" s="283">
        <v>14520</v>
      </c>
      <c r="F32" s="117">
        <v>13920</v>
      </c>
      <c r="G32" s="18">
        <v>5.239</v>
      </c>
      <c r="H32" s="19">
        <v>5.2384</v>
      </c>
      <c r="I32" s="42">
        <v>83.9</v>
      </c>
      <c r="J32" s="43">
        <v>83.7</v>
      </c>
      <c r="K32" s="54">
        <v>710.26</v>
      </c>
    </row>
    <row r="33" spans="1:11" s="10" customFormat="1" ht="19.5" customHeight="1">
      <c r="A33" s="9">
        <v>29</v>
      </c>
      <c r="B33" s="161" t="s">
        <v>57</v>
      </c>
      <c r="C33" s="63">
        <v>1127.8</v>
      </c>
      <c r="D33" s="65">
        <v>1062.2</v>
      </c>
      <c r="E33" s="283">
        <v>14500</v>
      </c>
      <c r="F33" s="117">
        <v>13900</v>
      </c>
      <c r="G33" s="148">
        <v>5.1942</v>
      </c>
      <c r="H33" s="34">
        <v>5.1936</v>
      </c>
      <c r="I33" s="42">
        <v>84.02</v>
      </c>
      <c r="J33" s="43">
        <v>83.82</v>
      </c>
      <c r="K33" s="53">
        <v>710.64</v>
      </c>
    </row>
    <row r="34" spans="1:11" s="10" customFormat="1" ht="19.5" customHeight="1">
      <c r="A34" s="9">
        <v>30</v>
      </c>
      <c r="B34" s="161" t="s">
        <v>52</v>
      </c>
      <c r="C34" s="154">
        <v>1222.1</v>
      </c>
      <c r="D34" s="155">
        <v>1056.9</v>
      </c>
      <c r="E34" s="283">
        <v>14450</v>
      </c>
      <c r="F34" s="117">
        <v>13850</v>
      </c>
      <c r="G34" s="156">
        <v>5.1967</v>
      </c>
      <c r="H34" s="26">
        <v>5.1961</v>
      </c>
      <c r="I34" s="11">
        <v>84.15</v>
      </c>
      <c r="J34" s="43">
        <v>83.95</v>
      </c>
      <c r="K34" s="54">
        <v>711.24</v>
      </c>
    </row>
    <row r="35" spans="1:11" s="10" customFormat="1" ht="19.5" customHeight="1" thickBot="1">
      <c r="A35" s="9">
        <v>31</v>
      </c>
      <c r="B35" s="164" t="s">
        <v>53</v>
      </c>
      <c r="C35" s="24">
        <v>1120.1</v>
      </c>
      <c r="D35" s="58">
        <v>1054.9</v>
      </c>
      <c r="E35" s="311" t="s">
        <v>128</v>
      </c>
      <c r="F35" s="312"/>
      <c r="G35" s="18">
        <v>5.1967</v>
      </c>
      <c r="H35" s="19">
        <v>5.1961</v>
      </c>
      <c r="I35" s="313" t="s">
        <v>128</v>
      </c>
      <c r="J35" s="314"/>
      <c r="K35" s="178" t="s">
        <v>128</v>
      </c>
    </row>
    <row r="36" spans="1:11" ht="19.5" customHeight="1">
      <c r="A36" s="286" t="s">
        <v>5</v>
      </c>
      <c r="B36" s="287"/>
      <c r="C36" s="44">
        <f>MAX(C5:C35)</f>
        <v>1222.1</v>
      </c>
      <c r="D36" s="45">
        <f aca="true" t="shared" si="0" ref="D36:K36">MAX(D5:D35)</f>
        <v>1073.8</v>
      </c>
      <c r="E36" s="68">
        <f t="shared" si="0"/>
        <v>14550</v>
      </c>
      <c r="F36" s="69">
        <f t="shared" si="0"/>
        <v>13950</v>
      </c>
      <c r="G36" s="39">
        <f t="shared" si="0"/>
        <v>5.2789</v>
      </c>
      <c r="H36" s="21">
        <f t="shared" si="0"/>
        <v>5.2783</v>
      </c>
      <c r="I36" s="39">
        <f t="shared" si="0"/>
        <v>84.15</v>
      </c>
      <c r="J36" s="21">
        <f t="shared" si="0"/>
        <v>83.95</v>
      </c>
      <c r="K36" s="55">
        <f t="shared" si="0"/>
        <v>767.29</v>
      </c>
    </row>
    <row r="37" spans="1:11" ht="19.5" customHeight="1">
      <c r="A37" s="288" t="s">
        <v>6</v>
      </c>
      <c r="B37" s="289"/>
      <c r="C37" s="46">
        <f>MIN(C5:C35)</f>
        <v>1115.4</v>
      </c>
      <c r="D37" s="47">
        <f aca="true" t="shared" si="1" ref="D37:K37">MIN(D5:D35)</f>
        <v>1050.6</v>
      </c>
      <c r="E37" s="70">
        <f t="shared" si="1"/>
        <v>14410</v>
      </c>
      <c r="F37" s="67">
        <f t="shared" si="1"/>
        <v>13810</v>
      </c>
      <c r="G37" s="40">
        <f t="shared" si="1"/>
        <v>5.0578</v>
      </c>
      <c r="H37" s="22">
        <f t="shared" si="1"/>
        <v>5.0572</v>
      </c>
      <c r="I37" s="40">
        <f t="shared" si="1"/>
        <v>81.43</v>
      </c>
      <c r="J37" s="22">
        <f t="shared" si="1"/>
        <v>81.23</v>
      </c>
      <c r="K37" s="56">
        <f t="shared" si="1"/>
        <v>710.26</v>
      </c>
    </row>
    <row r="38" spans="1:11" ht="19.5" customHeight="1" thickBot="1">
      <c r="A38" s="284" t="s">
        <v>7</v>
      </c>
      <c r="B38" s="285"/>
      <c r="C38" s="48">
        <f>AVERAGE(C5:C35)</f>
        <v>1129.6636363636362</v>
      </c>
      <c r="D38" s="49">
        <f aca="true" t="shared" si="2" ref="D38:J38">AVERAGE(D5:D35)</f>
        <v>1059.6545454545458</v>
      </c>
      <c r="E38" s="71">
        <f t="shared" si="2"/>
        <v>14463.684210526315</v>
      </c>
      <c r="F38" s="72">
        <f t="shared" si="2"/>
        <v>13863.684210526315</v>
      </c>
      <c r="G38" s="41">
        <f t="shared" si="2"/>
        <v>5.1455863636363635</v>
      </c>
      <c r="H38" s="23">
        <f t="shared" si="2"/>
        <v>5.1449454545454545</v>
      </c>
      <c r="I38" s="41">
        <f>AVERAGE(I5:I35)</f>
        <v>82.63833333333335</v>
      </c>
      <c r="J38" s="23">
        <f t="shared" si="2"/>
        <v>82.43833333333333</v>
      </c>
      <c r="K38" s="79">
        <f>AVERAGE(K5:K35)</f>
        <v>734.733</v>
      </c>
    </row>
    <row r="39" spans="1:11" ht="19.5" customHeight="1">
      <c r="A39" s="10"/>
      <c r="B39" s="10"/>
      <c r="C39" s="36" t="s">
        <v>8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5">
    <mergeCell ref="G3:H3"/>
    <mergeCell ref="E3:F3"/>
    <mergeCell ref="E2:F2"/>
    <mergeCell ref="G2:H2"/>
    <mergeCell ref="I2:J2"/>
    <mergeCell ref="I35:J35"/>
    <mergeCell ref="E35:F35"/>
    <mergeCell ref="C3:D3"/>
    <mergeCell ref="A37:B37"/>
    <mergeCell ref="A38:B38"/>
    <mergeCell ref="A1:B1"/>
    <mergeCell ref="A2:B3"/>
    <mergeCell ref="A36:B36"/>
    <mergeCell ref="C2:D2"/>
    <mergeCell ref="I3:J3"/>
  </mergeCells>
  <printOptions/>
  <pageMargins left="0.55" right="0.15748031496062992" top="0.3937007874015748" bottom="0.1968503937007874" header="0.5118110236220472" footer="0.2362204724409449"/>
  <pageSetup horizontalDpi="300" verticalDpi="300" orientation="portrait" paperSize="9" scale="10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4"/>
  <sheetViews>
    <sheetView showZeros="0"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" defaultRowHeight="14.25"/>
  <cols>
    <col min="1" max="1" width="4.5" style="1" customWidth="1"/>
    <col min="2" max="2" width="4.8984375" style="1" customWidth="1"/>
    <col min="3" max="4" width="9.09765625" style="3" customWidth="1"/>
    <col min="5" max="6" width="8.5" style="3" customWidth="1"/>
    <col min="7" max="7" width="8.09765625" style="4" customWidth="1"/>
    <col min="8" max="8" width="8.09765625" style="5" customWidth="1"/>
    <col min="9" max="10" width="8.09765625" style="1" customWidth="1"/>
    <col min="11" max="11" width="13.8984375" style="1" customWidth="1"/>
    <col min="12" max="16384" width="9" style="1" customWidth="1"/>
  </cols>
  <sheetData>
    <row r="1" spans="1:10" s="16" customFormat="1" ht="17.25" customHeight="1" thickBot="1">
      <c r="A1" s="298">
        <v>2020</v>
      </c>
      <c r="B1" s="299"/>
      <c r="C1" s="50" t="s">
        <v>10</v>
      </c>
      <c r="D1" s="3"/>
      <c r="E1" s="3"/>
      <c r="F1" s="3"/>
      <c r="G1" s="5"/>
      <c r="H1" s="5"/>
      <c r="J1" s="1" t="s">
        <v>23</v>
      </c>
    </row>
    <row r="2" spans="1:11" s="30" customFormat="1" ht="54.75" customHeight="1" thickBot="1">
      <c r="A2" s="300" t="s">
        <v>18</v>
      </c>
      <c r="B2" s="301"/>
      <c r="C2" s="304" t="s">
        <v>58</v>
      </c>
      <c r="D2" s="305"/>
      <c r="E2" s="296" t="s">
        <v>59</v>
      </c>
      <c r="F2" s="297"/>
      <c r="G2" s="290" t="s">
        <v>24</v>
      </c>
      <c r="H2" s="291"/>
      <c r="I2" s="296" t="s">
        <v>51</v>
      </c>
      <c r="J2" s="297"/>
      <c r="K2" s="51" t="s">
        <v>38</v>
      </c>
    </row>
    <row r="3" spans="1:11" s="30" customFormat="1" ht="18.75" customHeight="1">
      <c r="A3" s="302"/>
      <c r="B3" s="303"/>
      <c r="C3" s="292" t="s">
        <v>0</v>
      </c>
      <c r="D3" s="293"/>
      <c r="E3" s="292" t="s">
        <v>0</v>
      </c>
      <c r="F3" s="293"/>
      <c r="G3" s="294" t="s">
        <v>25</v>
      </c>
      <c r="H3" s="295"/>
      <c r="I3" s="292" t="s">
        <v>0</v>
      </c>
      <c r="J3" s="293"/>
      <c r="K3" s="52" t="s">
        <v>0</v>
      </c>
    </row>
    <row r="4" spans="1:11" s="31" customFormat="1" ht="20.25" customHeight="1" thickBot="1">
      <c r="A4" s="2" t="s">
        <v>19</v>
      </c>
      <c r="B4" s="6" t="s">
        <v>20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26</v>
      </c>
      <c r="H4" s="7" t="s">
        <v>27</v>
      </c>
      <c r="I4" s="8" t="s">
        <v>26</v>
      </c>
      <c r="J4" s="7" t="s">
        <v>27</v>
      </c>
      <c r="K4" s="91" t="s">
        <v>11</v>
      </c>
    </row>
    <row r="5" spans="1:11" s="59" customFormat="1" ht="16.5" customHeight="1">
      <c r="A5" s="108" t="s">
        <v>12</v>
      </c>
      <c r="B5" s="93" t="s">
        <v>13</v>
      </c>
      <c r="C5" s="66">
        <f>'1月'!C36</f>
        <v>1221.5</v>
      </c>
      <c r="D5" s="57">
        <f>'1月'!D36</f>
        <v>1150.5</v>
      </c>
      <c r="E5" s="96">
        <f>'1月'!E36</f>
        <v>14235</v>
      </c>
      <c r="F5" s="73">
        <f>'1月'!F36</f>
        <v>13635</v>
      </c>
      <c r="G5" s="33">
        <f>'1月'!G36</f>
        <v>4.2695</v>
      </c>
      <c r="H5" s="35">
        <f>'1月'!H36</f>
        <v>4.2689</v>
      </c>
      <c r="I5" s="97">
        <f>'1月'!I36</f>
        <v>60.35</v>
      </c>
      <c r="J5" s="98">
        <f>'1月'!J36</f>
        <v>60.15</v>
      </c>
      <c r="K5" s="81">
        <f>'1月'!K36</f>
        <v>797.96</v>
      </c>
    </row>
    <row r="6" spans="1:11" s="59" customFormat="1" ht="16.5" customHeight="1">
      <c r="A6" s="109"/>
      <c r="B6" s="94" t="s">
        <v>14</v>
      </c>
      <c r="C6" s="24">
        <f>'1月'!C37</f>
        <v>1185.5</v>
      </c>
      <c r="D6" s="58">
        <f>'1月'!D37</f>
        <v>1116.5</v>
      </c>
      <c r="E6" s="75">
        <f>'1月'!E37</f>
        <v>13890</v>
      </c>
      <c r="F6" s="74">
        <f>'1月'!F37</f>
        <v>13290</v>
      </c>
      <c r="G6" s="32">
        <f>'1月'!G37</f>
        <v>4.0213</v>
      </c>
      <c r="H6" s="26">
        <f>'1月'!H37</f>
        <v>4.0207</v>
      </c>
      <c r="I6" s="11">
        <f>'1月'!I37</f>
        <v>59.815</v>
      </c>
      <c r="J6" s="17">
        <f>'1月'!J37</f>
        <v>59.615</v>
      </c>
      <c r="K6" s="54">
        <f>'1月'!K37</f>
        <v>748.74</v>
      </c>
    </row>
    <row r="7" spans="1:11" s="59" customFormat="1" ht="16.5" customHeight="1" thickBot="1">
      <c r="A7" s="92"/>
      <c r="B7" s="95" t="s">
        <v>15</v>
      </c>
      <c r="C7" s="99">
        <f>'1月'!C38</f>
        <v>1198.9550000000002</v>
      </c>
      <c r="D7" s="100">
        <f>'1月'!D38</f>
        <v>1129.1749999999997</v>
      </c>
      <c r="E7" s="101">
        <f>'1月'!E38</f>
        <v>14025.90909090909</v>
      </c>
      <c r="F7" s="102">
        <f>'1月'!F38</f>
        <v>13425.90909090909</v>
      </c>
      <c r="G7" s="103">
        <f>'1月'!G38</f>
        <v>4.149463636363636</v>
      </c>
      <c r="H7" s="104">
        <f>'1月'!H38</f>
        <v>4.148863636363635</v>
      </c>
      <c r="I7" s="105">
        <f>'1月'!I38</f>
        <v>60.0103181818182</v>
      </c>
      <c r="J7" s="106">
        <f>'1月'!J38</f>
        <v>59.81031818181817</v>
      </c>
      <c r="K7" s="107">
        <f>'1月'!K38</f>
        <v>772.5605263157895</v>
      </c>
    </row>
    <row r="8" spans="1:11" s="59" customFormat="1" ht="16.5" customHeight="1">
      <c r="A8" s="108" t="s">
        <v>16</v>
      </c>
      <c r="B8" s="93" t="s">
        <v>13</v>
      </c>
      <c r="C8" s="66">
        <f>'2月'!C36</f>
        <v>1252.4</v>
      </c>
      <c r="D8" s="57">
        <f>'2月'!D36</f>
        <v>1179.6</v>
      </c>
      <c r="E8" s="96">
        <f>'2月'!E36</f>
        <v>14475</v>
      </c>
      <c r="F8" s="73">
        <f>'2月'!F36</f>
        <v>13875</v>
      </c>
      <c r="G8" s="33">
        <f>'2月'!G36</f>
        <v>4.4987</v>
      </c>
      <c r="H8" s="35">
        <f>'2月'!H36</f>
        <v>4.4981</v>
      </c>
      <c r="I8" s="97">
        <f>'2月'!I36</f>
        <v>62.21</v>
      </c>
      <c r="J8" s="98">
        <f>'2月'!J36</f>
        <v>62.01</v>
      </c>
      <c r="K8" s="81">
        <f>'2月'!K36</f>
        <v>816.26</v>
      </c>
    </row>
    <row r="9" spans="1:11" s="59" customFormat="1" ht="16.5" customHeight="1">
      <c r="A9" s="109"/>
      <c r="B9" s="94" t="s">
        <v>14</v>
      </c>
      <c r="C9" s="24">
        <f>'2月'!C37</f>
        <v>1215.4</v>
      </c>
      <c r="D9" s="58">
        <f>'2月'!D37</f>
        <v>1144.6</v>
      </c>
      <c r="E9" s="75">
        <f>'2月'!E37</f>
        <v>13920</v>
      </c>
      <c r="F9" s="74">
        <f>'2月'!F37</f>
        <v>13320</v>
      </c>
      <c r="G9" s="32">
        <f>'2月'!G37</f>
        <v>4.2381</v>
      </c>
      <c r="H9" s="26">
        <f>'2月'!H37</f>
        <v>4.2375</v>
      </c>
      <c r="I9" s="11">
        <f>'2月'!I37</f>
        <v>60.47</v>
      </c>
      <c r="J9" s="17">
        <f>'2月'!J37</f>
        <v>60.27</v>
      </c>
      <c r="K9" s="54">
        <f>'2月'!K37</f>
        <v>776.99</v>
      </c>
    </row>
    <row r="10" spans="1:11" s="59" customFormat="1" ht="16.5" customHeight="1" thickBot="1">
      <c r="A10" s="92"/>
      <c r="B10" s="95" t="s">
        <v>15</v>
      </c>
      <c r="C10" s="99">
        <f>'2月'!C38</f>
        <v>1229.825</v>
      </c>
      <c r="D10" s="100">
        <f>'2月'!D38</f>
        <v>1158.2749999999999</v>
      </c>
      <c r="E10" s="101">
        <f>'2月'!E38</f>
        <v>14069.25</v>
      </c>
      <c r="F10" s="102">
        <f>'2月'!F38</f>
        <v>13469.25</v>
      </c>
      <c r="G10" s="103">
        <f>'2月'!G38</f>
        <v>4.3410111111111105</v>
      </c>
      <c r="H10" s="104">
        <f>'2月'!H38</f>
        <v>4.340411111111111</v>
      </c>
      <c r="I10" s="105">
        <f>'2月'!I38</f>
        <v>61.356111111111105</v>
      </c>
      <c r="J10" s="106">
        <f>'2月'!J38</f>
        <v>61.15611111111112</v>
      </c>
      <c r="K10" s="107">
        <f>'2月'!K38</f>
        <v>796.3795</v>
      </c>
    </row>
    <row r="11" spans="1:11" s="59" customFormat="1" ht="16.5" customHeight="1">
      <c r="A11" s="108" t="s">
        <v>28</v>
      </c>
      <c r="B11" s="93" t="s">
        <v>13</v>
      </c>
      <c r="C11" s="66">
        <f>'3月'!C36</f>
        <v>1301.9</v>
      </c>
      <c r="D11" s="57">
        <f>'3月'!D36</f>
        <v>1226.1</v>
      </c>
      <c r="E11" s="96">
        <f>'3月'!E36</f>
        <v>16800</v>
      </c>
      <c r="F11" s="73">
        <f>'3月'!F36</f>
        <v>16200</v>
      </c>
      <c r="G11" s="33">
        <f>'3月'!G36</f>
        <v>5.1987</v>
      </c>
      <c r="H11" s="35">
        <f>'3月'!H36</f>
        <v>5.1981</v>
      </c>
      <c r="I11" s="97">
        <f>'3月'!I36</f>
        <v>64.469</v>
      </c>
      <c r="J11" s="98">
        <f>'3月'!J36</f>
        <v>64.269</v>
      </c>
      <c r="K11" s="81">
        <f>'3月'!K36</f>
        <v>867.83</v>
      </c>
    </row>
    <row r="12" spans="1:11" s="59" customFormat="1" ht="16.5" customHeight="1">
      <c r="A12" s="109"/>
      <c r="B12" s="94" t="s">
        <v>14</v>
      </c>
      <c r="C12" s="24">
        <f>'3月'!C37</f>
        <v>1220.5</v>
      </c>
      <c r="D12" s="58">
        <f>'3月'!D37</f>
        <v>1149.5</v>
      </c>
      <c r="E12" s="75">
        <f>'3月'!E37</f>
        <v>14435</v>
      </c>
      <c r="F12" s="74">
        <f>'3月'!F37</f>
        <v>13835</v>
      </c>
      <c r="G12" s="32">
        <f>'3月'!G37</f>
        <v>4.4883</v>
      </c>
      <c r="H12" s="26">
        <f>'3月'!H37</f>
        <v>4.4877</v>
      </c>
      <c r="I12" s="11">
        <f>'3月'!I37</f>
        <v>62.259</v>
      </c>
      <c r="J12" s="17">
        <f>'3月'!J37</f>
        <v>62.059</v>
      </c>
      <c r="K12" s="54">
        <f>'3月'!K37</f>
        <v>809.81</v>
      </c>
    </row>
    <row r="13" spans="1:11" s="59" customFormat="1" ht="16.5" customHeight="1" thickBot="1">
      <c r="A13" s="92"/>
      <c r="B13" s="95" t="s">
        <v>15</v>
      </c>
      <c r="C13" s="99">
        <f>'3月'!C38</f>
        <v>1251.5409090909093</v>
      </c>
      <c r="D13" s="100">
        <f>'3月'!D38</f>
        <v>1178.731818181818</v>
      </c>
      <c r="E13" s="101">
        <f>'3月'!E38</f>
        <v>15459.047619047618</v>
      </c>
      <c r="F13" s="102">
        <f>'3月'!F38</f>
        <v>14859.047619047618</v>
      </c>
      <c r="G13" s="103">
        <f>'3月'!G38</f>
        <v>4.883854545454546</v>
      </c>
      <c r="H13" s="104">
        <f>'3月'!H38</f>
        <v>4.883218181818181</v>
      </c>
      <c r="I13" s="105">
        <f>'3月'!I38</f>
        <v>63.12405263157895</v>
      </c>
      <c r="J13" s="106">
        <f>'3月'!J38</f>
        <v>62.92405263157896</v>
      </c>
      <c r="K13" s="107">
        <f>'3月'!K38</f>
        <v>839.3754545454544</v>
      </c>
    </row>
    <row r="14" spans="1:11" s="59" customFormat="1" ht="16.5" customHeight="1">
      <c r="A14" s="108" t="s">
        <v>29</v>
      </c>
      <c r="B14" s="93" t="s">
        <v>13</v>
      </c>
      <c r="C14" s="66">
        <f>'4月'!C36</f>
        <v>1273</v>
      </c>
      <c r="D14" s="57">
        <f>'4月'!D36</f>
        <v>1199</v>
      </c>
      <c r="E14" s="96">
        <f>'4月'!E36</f>
        <v>17150</v>
      </c>
      <c r="F14" s="73">
        <f>'4月'!F36</f>
        <v>16550</v>
      </c>
      <c r="G14" s="33">
        <f>'4月'!G36</f>
        <v>5.651</v>
      </c>
      <c r="H14" s="35">
        <f>'4月'!H36</f>
        <v>5.6504</v>
      </c>
      <c r="I14" s="97">
        <f>'4月'!I36</f>
        <v>66.84</v>
      </c>
      <c r="J14" s="98">
        <f>'4月'!J36</f>
        <v>66.64</v>
      </c>
      <c r="K14" s="81">
        <f>'4月'!K36</f>
        <v>863.99</v>
      </c>
    </row>
    <row r="15" spans="1:11" s="59" customFormat="1" ht="16.5" customHeight="1">
      <c r="A15" s="109"/>
      <c r="B15" s="94" t="s">
        <v>14</v>
      </c>
      <c r="C15" s="24">
        <f>'4月'!C37</f>
        <v>1247.3</v>
      </c>
      <c r="D15" s="58">
        <f>'4月'!D37</f>
        <v>1174.7</v>
      </c>
      <c r="E15" s="75">
        <f>'4月'!E37</f>
        <v>15525</v>
      </c>
      <c r="F15" s="74">
        <f>'4月'!F37</f>
        <v>14925</v>
      </c>
      <c r="G15" s="32">
        <f>'4月'!G37</f>
        <v>5.0779</v>
      </c>
      <c r="H15" s="26">
        <f>'4月'!H37</f>
        <v>5.0773</v>
      </c>
      <c r="I15" s="11">
        <f>'4月'!I37</f>
        <v>64.529</v>
      </c>
      <c r="J15" s="17">
        <f>'4月'!J37</f>
        <v>64.329</v>
      </c>
      <c r="K15" s="54">
        <f>'4月'!K37</f>
        <v>836.62</v>
      </c>
    </row>
    <row r="16" spans="1:11" s="59" customFormat="1" ht="16.5" customHeight="1" thickBot="1">
      <c r="A16" s="92"/>
      <c r="B16" s="95" t="s">
        <v>15</v>
      </c>
      <c r="C16" s="99">
        <f>'4月'!C38</f>
        <v>1259.2800000000002</v>
      </c>
      <c r="D16" s="100">
        <f>'4月'!D38</f>
        <v>1186.02</v>
      </c>
      <c r="E16" s="101">
        <f>'4月'!E38</f>
        <v>16171.42857142857</v>
      </c>
      <c r="F16" s="102">
        <f>'4月'!F38</f>
        <v>15571.42857142857</v>
      </c>
      <c r="G16" s="103">
        <f>'4月'!G38</f>
        <v>5.3255799999999995</v>
      </c>
      <c r="H16" s="104">
        <f>'4月'!H38</f>
        <v>5.324985000000001</v>
      </c>
      <c r="I16" s="105">
        <f>'4月'!I38</f>
        <v>65.76385000000002</v>
      </c>
      <c r="J16" s="106">
        <f>'4月'!J38</f>
        <v>65.56384999999999</v>
      </c>
      <c r="K16" s="107">
        <f>'4月'!K38</f>
        <v>853.3790476190476</v>
      </c>
    </row>
    <row r="17" spans="1:11" s="59" customFormat="1" ht="16.5" customHeight="1">
      <c r="A17" s="108" t="s">
        <v>30</v>
      </c>
      <c r="B17" s="93" t="s">
        <v>13</v>
      </c>
      <c r="C17" s="66">
        <f>'5月'!C36</f>
        <v>1277.2</v>
      </c>
      <c r="D17" s="57">
        <f>'5月'!D36</f>
        <v>1202.8</v>
      </c>
      <c r="E17" s="96">
        <f>'5月'!E36</f>
        <v>15400</v>
      </c>
      <c r="F17" s="73">
        <f>'5月'!F36</f>
        <v>14800</v>
      </c>
      <c r="G17" s="33">
        <f>'5月'!G36</f>
        <v>5.9372</v>
      </c>
      <c r="H17" s="35">
        <f>'5月'!H36</f>
        <v>5.9366</v>
      </c>
      <c r="I17" s="97">
        <f>'5月'!I36</f>
        <v>68.54</v>
      </c>
      <c r="J17" s="98">
        <f>'5月'!J36</f>
        <v>68.34</v>
      </c>
      <c r="K17" s="81">
        <f>'5月'!K36</f>
        <v>839.08</v>
      </c>
    </row>
    <row r="18" spans="1:11" s="59" customFormat="1" ht="16.5" customHeight="1">
      <c r="A18" s="109"/>
      <c r="B18" s="94" t="s">
        <v>14</v>
      </c>
      <c r="C18" s="24">
        <f>'5月'!C37</f>
        <v>1254.5</v>
      </c>
      <c r="D18" s="58">
        <f>'5月'!D37</f>
        <v>1181.5</v>
      </c>
      <c r="E18" s="75">
        <f>'5月'!E37</f>
        <v>15030</v>
      </c>
      <c r="F18" s="74">
        <f>'5月'!F37</f>
        <v>14430</v>
      </c>
      <c r="G18" s="32">
        <f>'5月'!G37</f>
        <v>5.2992</v>
      </c>
      <c r="H18" s="26">
        <f>'5月'!H37</f>
        <v>5.2986</v>
      </c>
      <c r="I18" s="11">
        <f>'5月'!I37</f>
        <v>66.93</v>
      </c>
      <c r="J18" s="17">
        <f>'5月'!J37</f>
        <v>66.73</v>
      </c>
      <c r="K18" s="54">
        <f>'5月'!K37</f>
        <v>802.1</v>
      </c>
    </row>
    <row r="19" spans="1:11" s="59" customFormat="1" ht="16.5" customHeight="1" thickBot="1">
      <c r="A19" s="92"/>
      <c r="B19" s="95" t="s">
        <v>15</v>
      </c>
      <c r="C19" s="99">
        <f>'5月'!C38</f>
        <v>1265.0947368421052</v>
      </c>
      <c r="D19" s="100">
        <f>'5月'!D38</f>
        <v>1191.4526315789474</v>
      </c>
      <c r="E19" s="101">
        <f>'5月'!E38</f>
        <v>15186.875</v>
      </c>
      <c r="F19" s="102">
        <f>'5月'!F38</f>
        <v>14586.875</v>
      </c>
      <c r="G19" s="103">
        <f>'5月'!G38</f>
        <v>5.643444999999999</v>
      </c>
      <c r="H19" s="104">
        <f>'5月'!H38</f>
        <v>5.64285</v>
      </c>
      <c r="I19" s="105">
        <f>'5月'!I38</f>
        <v>67.72842105263157</v>
      </c>
      <c r="J19" s="106">
        <f>'5月'!J38</f>
        <v>67.52842105263157</v>
      </c>
      <c r="K19" s="107">
        <f>'5月'!K38</f>
        <v>821.8052631578947</v>
      </c>
    </row>
    <row r="20" spans="1:11" s="59" customFormat="1" ht="16.5" customHeight="1">
      <c r="A20" s="108" t="s">
        <v>31</v>
      </c>
      <c r="B20" s="93" t="s">
        <v>13</v>
      </c>
      <c r="C20" s="66">
        <f>'6月'!C36</f>
        <v>1265.8</v>
      </c>
      <c r="D20" s="57">
        <f>'6月'!D36</f>
        <v>1192.2</v>
      </c>
      <c r="E20" s="96">
        <f>'6月'!E36</f>
        <v>14800</v>
      </c>
      <c r="F20" s="73">
        <f>'6月'!F36</f>
        <v>14200</v>
      </c>
      <c r="G20" s="33">
        <f>'6月'!G36</f>
        <v>5.476</v>
      </c>
      <c r="H20" s="35">
        <f>'6月'!H36</f>
        <v>5.4754</v>
      </c>
      <c r="I20" s="97">
        <f>'6月'!I36</f>
        <v>70.46</v>
      </c>
      <c r="J20" s="98">
        <f>'6月'!J36</f>
        <v>70.26</v>
      </c>
      <c r="K20" s="81">
        <f>'6月'!K36</f>
        <v>820.68</v>
      </c>
    </row>
    <row r="21" spans="1:11" s="59" customFormat="1" ht="16.5" customHeight="1">
      <c r="A21" s="109"/>
      <c r="B21" s="94" t="s">
        <v>14</v>
      </c>
      <c r="C21" s="24">
        <f>'6月'!C37</f>
        <v>1225.7</v>
      </c>
      <c r="D21" s="58">
        <f>'6月'!D37</f>
        <v>1154.3</v>
      </c>
      <c r="E21" s="75">
        <f>'6月'!E37</f>
        <v>14220</v>
      </c>
      <c r="F21" s="74">
        <f>'6月'!F37</f>
        <v>13620</v>
      </c>
      <c r="G21" s="32">
        <f>'6月'!G37</f>
        <v>4.8894</v>
      </c>
      <c r="H21" s="26">
        <f>'6月'!H37</f>
        <v>4.8888</v>
      </c>
      <c r="I21" s="11">
        <f>'6月'!I37</f>
        <v>68.63</v>
      </c>
      <c r="J21" s="17">
        <f>'6月'!J37</f>
        <v>68.43</v>
      </c>
      <c r="K21" s="54">
        <f>'6月'!K37</f>
        <v>764.97</v>
      </c>
    </row>
    <row r="22" spans="1:11" s="59" customFormat="1" ht="16.5" customHeight="1" thickBot="1">
      <c r="A22" s="92"/>
      <c r="B22" s="95" t="s">
        <v>15</v>
      </c>
      <c r="C22" s="99">
        <f>'6月'!C38</f>
        <v>1243.640909090909</v>
      </c>
      <c r="D22" s="100">
        <f>'6月'!D38</f>
        <v>1171.2954545454545</v>
      </c>
      <c r="E22" s="101">
        <f>'6月'!E38</f>
        <v>14495.952380952382</v>
      </c>
      <c r="F22" s="102">
        <f>'6月'!F38</f>
        <v>13895.952380952382</v>
      </c>
      <c r="G22" s="103">
        <f>'6月'!G38</f>
        <v>5.196599999999999</v>
      </c>
      <c r="H22" s="104">
        <f>'6月'!H38</f>
        <v>5.195995238095238</v>
      </c>
      <c r="I22" s="105">
        <f>'6月'!I38</f>
        <v>69.54238095238095</v>
      </c>
      <c r="J22" s="106">
        <f>'6月'!J38</f>
        <v>69.34238095238095</v>
      </c>
      <c r="K22" s="107">
        <f>'6月'!K38</f>
        <v>793.7180952380953</v>
      </c>
    </row>
    <row r="23" spans="1:11" s="59" customFormat="1" ht="16.5" customHeight="1">
      <c r="A23" s="108" t="s">
        <v>32</v>
      </c>
      <c r="B23" s="93" t="s">
        <v>13</v>
      </c>
      <c r="C23" s="66">
        <f>'7月'!C36</f>
        <v>1240.1</v>
      </c>
      <c r="D23" s="57">
        <f>'7月'!D36</f>
        <v>1167.9</v>
      </c>
      <c r="E23" s="96">
        <f>'7月'!E36</f>
        <v>15100</v>
      </c>
      <c r="F23" s="73">
        <f>'7月'!F36</f>
        <v>14500</v>
      </c>
      <c r="G23" s="33">
        <f>'7月'!G36</f>
        <v>5.4288</v>
      </c>
      <c r="H23" s="35">
        <f>'7月'!H36</f>
        <v>5.4282</v>
      </c>
      <c r="I23" s="97">
        <f>'7月'!I36</f>
        <v>72.32</v>
      </c>
      <c r="J23" s="98">
        <f>'7月'!J36</f>
        <v>72.12</v>
      </c>
      <c r="K23" s="81">
        <f>'7月'!K36</f>
        <v>821.23</v>
      </c>
    </row>
    <row r="24" spans="1:11" s="59" customFormat="1" ht="16.5" customHeight="1">
      <c r="A24" s="109"/>
      <c r="B24" s="94" t="s">
        <v>14</v>
      </c>
      <c r="C24" s="24">
        <f>'7月'!C37</f>
        <v>1222.6</v>
      </c>
      <c r="D24" s="58">
        <f>'7月'!D37</f>
        <v>1151.4</v>
      </c>
      <c r="E24" s="75">
        <f>'7月'!E37</f>
        <v>14700</v>
      </c>
      <c r="F24" s="74">
        <f>'7月'!F37</f>
        <v>14100</v>
      </c>
      <c r="G24" s="32">
        <f>'7月'!G37</f>
        <v>5.1111</v>
      </c>
      <c r="H24" s="26">
        <f>'7月'!H37</f>
        <v>5.1105</v>
      </c>
      <c r="I24" s="11">
        <f>'7月'!I37</f>
        <v>70.52</v>
      </c>
      <c r="J24" s="17">
        <f>'7月'!J37</f>
        <v>70.32</v>
      </c>
      <c r="K24" s="54">
        <f>'7月'!K37</f>
        <v>754.45</v>
      </c>
    </row>
    <row r="25" spans="1:11" s="59" customFormat="1" ht="16.5" customHeight="1" thickBot="1">
      <c r="A25" s="92"/>
      <c r="B25" s="95" t="s">
        <v>15</v>
      </c>
      <c r="C25" s="99">
        <f>'7月'!C38</f>
        <v>1232.4217391304348</v>
      </c>
      <c r="D25" s="100">
        <f>'7月'!D38</f>
        <v>1160.691304347826</v>
      </c>
      <c r="E25" s="101">
        <f>'7月'!E38</f>
        <v>14881.136363636364</v>
      </c>
      <c r="F25" s="102">
        <f>'7月'!F38</f>
        <v>14281.136363636364</v>
      </c>
      <c r="G25" s="103">
        <f>'7月'!G38</f>
        <v>5.280191304347826</v>
      </c>
      <c r="H25" s="104">
        <f>'7月'!H38</f>
        <v>5.279595652173912</v>
      </c>
      <c r="I25" s="105">
        <f>'7月'!I38</f>
        <v>71.47952380952381</v>
      </c>
      <c r="J25" s="106">
        <f>'7月'!J38</f>
        <v>71.27952380952381</v>
      </c>
      <c r="K25" s="107">
        <f>'7月'!K38</f>
        <v>784.7290909090909</v>
      </c>
    </row>
    <row r="26" spans="1:11" s="59" customFormat="1" ht="16.5" customHeight="1">
      <c r="A26" s="108" t="s">
        <v>33</v>
      </c>
      <c r="B26" s="93" t="s">
        <v>13</v>
      </c>
      <c r="C26" s="66">
        <f>'8月'!C36</f>
        <v>1227.9</v>
      </c>
      <c r="D26" s="57">
        <f>'8月'!D36</f>
        <v>1156.5</v>
      </c>
      <c r="E26" s="96">
        <f>'8月'!E36</f>
        <v>15150</v>
      </c>
      <c r="F26" s="73">
        <f>'8月'!F36</f>
        <v>14550</v>
      </c>
      <c r="G26" s="33">
        <f>'8月'!G36</f>
        <v>5.651</v>
      </c>
      <c r="H26" s="35">
        <f>'8月'!H36</f>
        <v>5.6504</v>
      </c>
      <c r="I26" s="97">
        <f>'8月'!I36</f>
        <v>74.18</v>
      </c>
      <c r="J26" s="98">
        <f>'8月'!J36</f>
        <v>73.98</v>
      </c>
      <c r="K26" s="81">
        <f>'8月'!K36</f>
        <v>803.4</v>
      </c>
    </row>
    <row r="27" spans="1:11" s="59" customFormat="1" ht="16.5" customHeight="1">
      <c r="A27" s="109"/>
      <c r="B27" s="94" t="s">
        <v>14</v>
      </c>
      <c r="C27" s="24">
        <f>'8月'!C37</f>
        <v>1214.3</v>
      </c>
      <c r="D27" s="58">
        <f>'8月'!D37</f>
        <v>1143.7</v>
      </c>
      <c r="E27" s="75">
        <f>'8月'!E37</f>
        <v>14830</v>
      </c>
      <c r="F27" s="74">
        <f>'8月'!F37</f>
        <v>14230</v>
      </c>
      <c r="G27" s="32">
        <f>'8月'!G37</f>
        <v>5.276</v>
      </c>
      <c r="H27" s="26">
        <f>'8月'!H37</f>
        <v>5.2754</v>
      </c>
      <c r="I27" s="11">
        <f>'8月'!I37</f>
        <v>72.52</v>
      </c>
      <c r="J27" s="17">
        <f>'8月'!J37</f>
        <v>72.32</v>
      </c>
      <c r="K27" s="54">
        <f>'8月'!K37</f>
        <v>757.06</v>
      </c>
    </row>
    <row r="28" spans="1:11" s="59" customFormat="1" ht="16.5" customHeight="1" thickBot="1">
      <c r="A28" s="92"/>
      <c r="B28" s="95" t="s">
        <v>15</v>
      </c>
      <c r="C28" s="99">
        <f>'8月'!C38</f>
        <v>1220.9499999999998</v>
      </c>
      <c r="D28" s="100">
        <f>'8月'!D38</f>
        <v>1149.93</v>
      </c>
      <c r="E28" s="101">
        <f>'8月'!E38</f>
        <v>14998.333333333334</v>
      </c>
      <c r="F28" s="102">
        <f>'8月'!F38</f>
        <v>14398.333333333334</v>
      </c>
      <c r="G28" s="103">
        <f>'8月'!G38</f>
        <v>5.4612333333333325</v>
      </c>
      <c r="H28" s="104">
        <f>'8月'!H38</f>
        <v>5.460633333333333</v>
      </c>
      <c r="I28" s="105">
        <f>'8月'!I38</f>
        <v>73.29799999999999</v>
      </c>
      <c r="J28" s="106">
        <f>'8月'!J38</f>
        <v>73.098</v>
      </c>
      <c r="K28" s="107">
        <f>'8月'!K38</f>
        <v>784.6619047619047</v>
      </c>
    </row>
    <row r="29" spans="1:11" s="59" customFormat="1" ht="16.5" customHeight="1">
      <c r="A29" s="108" t="s">
        <v>34</v>
      </c>
      <c r="B29" s="93" t="s">
        <v>13</v>
      </c>
      <c r="C29" s="66">
        <f>'9月'!C36</f>
        <v>1225.7</v>
      </c>
      <c r="D29" s="57">
        <f>'9月'!D36</f>
        <v>1154.3</v>
      </c>
      <c r="E29" s="96">
        <f>'9月'!E36</f>
        <v>15250</v>
      </c>
      <c r="F29" s="73">
        <f>'9月'!F36</f>
        <v>14650</v>
      </c>
      <c r="G29" s="33">
        <f>'9月'!G36</f>
        <v>5.6528</v>
      </c>
      <c r="H29" s="35">
        <f>'9月'!H36</f>
        <v>5.6521</v>
      </c>
      <c r="I29" s="97">
        <f>'9月'!I36</f>
        <v>76.18</v>
      </c>
      <c r="J29" s="98">
        <f>'9月'!J36</f>
        <v>75.98</v>
      </c>
      <c r="K29" s="81">
        <f>'9月'!K36</f>
        <v>788.02</v>
      </c>
    </row>
    <row r="30" spans="1:11" s="59" customFormat="1" ht="16.5" customHeight="1">
      <c r="A30" s="109"/>
      <c r="B30" s="94" t="s">
        <v>14</v>
      </c>
      <c r="C30" s="24">
        <f>'9月'!C37</f>
        <v>1196.3</v>
      </c>
      <c r="D30" s="58">
        <f>'9月'!D37</f>
        <v>1126.7</v>
      </c>
      <c r="E30" s="75">
        <f>'9月'!E37</f>
        <v>14880</v>
      </c>
      <c r="F30" s="74">
        <f>'9月'!F37</f>
        <v>14280</v>
      </c>
      <c r="G30" s="32">
        <f>'9月'!G37</f>
        <v>5.2532</v>
      </c>
      <c r="H30" s="26">
        <f>'9月'!H37</f>
        <v>5.2526</v>
      </c>
      <c r="I30" s="11">
        <f>'9月'!I37</f>
        <v>74.25</v>
      </c>
      <c r="J30" s="17">
        <f>'9月'!J37</f>
        <v>74.05</v>
      </c>
      <c r="K30" s="54">
        <f>'9月'!K37</f>
        <v>760.01</v>
      </c>
    </row>
    <row r="31" spans="1:11" s="59" customFormat="1" ht="16.5" customHeight="1" thickBot="1">
      <c r="A31" s="92"/>
      <c r="B31" s="95" t="s">
        <v>15</v>
      </c>
      <c r="C31" s="99">
        <f>'9月'!C38</f>
        <v>1212.8857142857141</v>
      </c>
      <c r="D31" s="100">
        <f>'9月'!D38</f>
        <v>1142.3047619047622</v>
      </c>
      <c r="E31" s="101">
        <f>'9月'!E38</f>
        <v>15114.772727272728</v>
      </c>
      <c r="F31" s="102">
        <f>'9月'!F38</f>
        <v>14514.772727272728</v>
      </c>
      <c r="G31" s="103">
        <f>'9月'!G38</f>
        <v>5.399485714285714</v>
      </c>
      <c r="H31" s="104">
        <f>'9月'!H38</f>
        <v>5.398880952380953</v>
      </c>
      <c r="I31" s="105">
        <f>'9月'!I38</f>
        <v>75.20363636363635</v>
      </c>
      <c r="J31" s="106">
        <f>'9月'!J38</f>
        <v>75.00363636363637</v>
      </c>
      <c r="K31" s="107">
        <f>'9月'!K38</f>
        <v>773.402380952381</v>
      </c>
    </row>
    <row r="32" spans="1:11" s="59" customFormat="1" ht="16.5" customHeight="1">
      <c r="A32" s="108" t="s">
        <v>35</v>
      </c>
      <c r="B32" s="93" t="s">
        <v>13</v>
      </c>
      <c r="C32" s="66">
        <f>'10月'!C36</f>
        <v>1198.9</v>
      </c>
      <c r="D32" s="57">
        <f>'10月'!D36</f>
        <v>1129.1</v>
      </c>
      <c r="E32" s="96">
        <f>'10月'!E36</f>
        <v>15175</v>
      </c>
      <c r="F32" s="73">
        <f>'10月'!F36</f>
        <v>14575</v>
      </c>
      <c r="G32" s="33">
        <f>'10月'!G36</f>
        <v>5.7803</v>
      </c>
      <c r="H32" s="35">
        <f>'10月'!H36</f>
        <v>5.7797</v>
      </c>
      <c r="I32" s="97">
        <f>'10月'!I36</f>
        <v>78.32</v>
      </c>
      <c r="J32" s="98">
        <f>'10月'!J36</f>
        <v>78.12</v>
      </c>
      <c r="K32" s="81">
        <f>'10月'!K36</f>
        <v>801.91</v>
      </c>
    </row>
    <row r="33" spans="1:11" s="59" customFormat="1" ht="16.5" customHeight="1">
      <c r="A33" s="109"/>
      <c r="B33" s="94" t="s">
        <v>14</v>
      </c>
      <c r="C33" s="24">
        <f>'10月'!C37</f>
        <v>1161.9</v>
      </c>
      <c r="D33" s="58">
        <f>'10月'!D37</f>
        <v>1094.3</v>
      </c>
      <c r="E33" s="75">
        <f>'10月'!E37</f>
        <v>14940</v>
      </c>
      <c r="F33" s="74">
        <f>'10月'!F37</f>
        <v>14340</v>
      </c>
      <c r="G33" s="32">
        <f>'10月'!G37</f>
        <v>5.5205</v>
      </c>
      <c r="H33" s="26">
        <f>'10月'!H37</f>
        <v>5.5199</v>
      </c>
      <c r="I33" s="11">
        <f>'10月'!I37</f>
        <v>76.25</v>
      </c>
      <c r="J33" s="17">
        <f>'10月'!J37</f>
        <v>76.05</v>
      </c>
      <c r="K33" s="54">
        <f>'10月'!K37</f>
        <v>770.45</v>
      </c>
    </row>
    <row r="34" spans="1:11" s="59" customFormat="1" ht="16.5" customHeight="1" thickBot="1">
      <c r="A34" s="92"/>
      <c r="B34" s="95" t="s">
        <v>15</v>
      </c>
      <c r="C34" s="99">
        <f>'10月'!C38</f>
        <v>1176.8473684210526</v>
      </c>
      <c r="D34" s="100">
        <f>'10月'!D38</f>
        <v>1108.3526315789475</v>
      </c>
      <c r="E34" s="101">
        <f>'10月'!E38</f>
        <v>15041.842105263158</v>
      </c>
      <c r="F34" s="102">
        <f>'10月'!F38</f>
        <v>14441.842105263158</v>
      </c>
      <c r="G34" s="103">
        <f>'10月'!G38</f>
        <v>5.62575238095238</v>
      </c>
      <c r="H34" s="104">
        <f>'10月'!H38</f>
        <v>5.625190476190475</v>
      </c>
      <c r="I34" s="105">
        <f>'10月'!I38</f>
        <v>77.5842857142857</v>
      </c>
      <c r="J34" s="106">
        <f>'10月'!J38</f>
        <v>77.3842857142857</v>
      </c>
      <c r="K34" s="107">
        <f>'10月'!K38</f>
        <v>788.2671428571427</v>
      </c>
    </row>
    <row r="35" spans="1:11" s="59" customFormat="1" ht="16.5" customHeight="1">
      <c r="A35" s="108" t="s">
        <v>36</v>
      </c>
      <c r="B35" s="93" t="s">
        <v>13</v>
      </c>
      <c r="C35" s="66">
        <f>'11月'!C36</f>
        <v>1169.2</v>
      </c>
      <c r="D35" s="57">
        <f>'11月'!D36</f>
        <v>1101.2</v>
      </c>
      <c r="E35" s="96">
        <f>'11月'!E36</f>
        <v>15020</v>
      </c>
      <c r="F35" s="73">
        <f>'11月'!F36</f>
        <v>14420</v>
      </c>
      <c r="G35" s="33">
        <f>'11月'!G36</f>
        <v>5.6932</v>
      </c>
      <c r="H35" s="35">
        <f>'11月'!H36</f>
        <v>5.6926</v>
      </c>
      <c r="I35" s="97">
        <f>'11月'!I36</f>
        <v>81.31</v>
      </c>
      <c r="J35" s="98">
        <f>'11月'!J36</f>
        <v>81.11</v>
      </c>
      <c r="K35" s="81">
        <f>'11月'!K36</f>
        <v>772.83</v>
      </c>
    </row>
    <row r="36" spans="1:11" s="59" customFormat="1" ht="16.5" customHeight="1">
      <c r="A36" s="109"/>
      <c r="B36" s="94" t="s">
        <v>14</v>
      </c>
      <c r="C36" s="24">
        <f>'11月'!C37</f>
        <v>1137.9</v>
      </c>
      <c r="D36" s="58">
        <f>'11月'!D37</f>
        <v>1071.7</v>
      </c>
      <c r="E36" s="75">
        <f>'11月'!E37</f>
        <v>14325</v>
      </c>
      <c r="F36" s="74">
        <f>'11月'!F37</f>
        <v>13725</v>
      </c>
      <c r="G36" s="32">
        <f>'11月'!G37</f>
        <v>5.2821</v>
      </c>
      <c r="H36" s="26">
        <f>'11月'!H37</f>
        <v>5.2815</v>
      </c>
      <c r="I36" s="11">
        <f>'11月'!I37</f>
        <v>78.69</v>
      </c>
      <c r="J36" s="17">
        <f>'11月'!J37</f>
        <v>78.49</v>
      </c>
      <c r="K36" s="54">
        <f>'11月'!K37</f>
        <v>752.01</v>
      </c>
    </row>
    <row r="37" spans="1:11" s="59" customFormat="1" ht="16.5" customHeight="1" thickBot="1">
      <c r="A37" s="92"/>
      <c r="B37" s="95" t="s">
        <v>15</v>
      </c>
      <c r="C37" s="99">
        <f>'11月'!C38</f>
        <v>1148.2333333333333</v>
      </c>
      <c r="D37" s="100">
        <f>'11月'!D38</f>
        <v>1081.4428571428573</v>
      </c>
      <c r="E37" s="101">
        <f>'11月'!E38</f>
        <v>14524.047619047618</v>
      </c>
      <c r="F37" s="102">
        <f>'11月'!F38</f>
        <v>13924.047619047618</v>
      </c>
      <c r="G37" s="103">
        <f>'11月'!G38</f>
        <v>5.417835</v>
      </c>
      <c r="H37" s="104">
        <f>'11月'!H38</f>
        <v>5.417235000000001</v>
      </c>
      <c r="I37" s="105">
        <f>'11月'!I38</f>
        <v>79.94105263157894</v>
      </c>
      <c r="J37" s="106">
        <f>'11月'!J38</f>
        <v>79.74105263157895</v>
      </c>
      <c r="K37" s="107">
        <f>'11月'!K38</f>
        <v>762.884761904762</v>
      </c>
    </row>
    <row r="38" spans="1:11" s="59" customFormat="1" ht="16.5" customHeight="1">
      <c r="A38" s="108" t="s">
        <v>37</v>
      </c>
      <c r="B38" s="93" t="s">
        <v>13</v>
      </c>
      <c r="C38" s="66">
        <f>'12月'!C36</f>
        <v>1222.1</v>
      </c>
      <c r="D38" s="57">
        <f>'12月'!D36</f>
        <v>1073.8</v>
      </c>
      <c r="E38" s="96">
        <f>'12月'!E36</f>
        <v>14550</v>
      </c>
      <c r="F38" s="73">
        <f>'12月'!F36</f>
        <v>13950</v>
      </c>
      <c r="G38" s="33">
        <f>'12月'!G36</f>
        <v>5.2789</v>
      </c>
      <c r="H38" s="35">
        <f>'12月'!H36</f>
        <v>5.2783</v>
      </c>
      <c r="I38" s="97">
        <f>'12月'!I36</f>
        <v>84.15</v>
      </c>
      <c r="J38" s="98">
        <f>'12月'!J36</f>
        <v>83.95</v>
      </c>
      <c r="K38" s="81">
        <f>'12月'!K36</f>
        <v>767.29</v>
      </c>
    </row>
    <row r="39" spans="1:11" s="59" customFormat="1" ht="16.5" customHeight="1">
      <c r="A39" s="109"/>
      <c r="B39" s="94" t="s">
        <v>14</v>
      </c>
      <c r="C39" s="24">
        <f>'12月'!C37</f>
        <v>1115.4</v>
      </c>
      <c r="D39" s="58">
        <f>'12月'!D37</f>
        <v>1050.6</v>
      </c>
      <c r="E39" s="75">
        <f>'12月'!E37</f>
        <v>14410</v>
      </c>
      <c r="F39" s="74">
        <f>'12月'!F37</f>
        <v>13810</v>
      </c>
      <c r="G39" s="32">
        <f>'12月'!G37</f>
        <v>5.0578</v>
      </c>
      <c r="H39" s="26">
        <f>'12月'!H37</f>
        <v>5.0572</v>
      </c>
      <c r="I39" s="11">
        <f>'12月'!I37</f>
        <v>81.43</v>
      </c>
      <c r="J39" s="17">
        <f>'12月'!J37</f>
        <v>81.23</v>
      </c>
      <c r="K39" s="54">
        <f>'12月'!K37</f>
        <v>710.26</v>
      </c>
    </row>
    <row r="40" spans="1:11" s="59" customFormat="1" ht="16.5" customHeight="1" thickBot="1">
      <c r="A40" s="92"/>
      <c r="B40" s="95" t="s">
        <v>15</v>
      </c>
      <c r="C40" s="99">
        <f>'12月'!C38</f>
        <v>1129.6636363636362</v>
      </c>
      <c r="D40" s="100">
        <f>'12月'!D38</f>
        <v>1059.6545454545458</v>
      </c>
      <c r="E40" s="101">
        <f>'12月'!E38</f>
        <v>14463.684210526315</v>
      </c>
      <c r="F40" s="102">
        <f>'12月'!F38</f>
        <v>13863.684210526315</v>
      </c>
      <c r="G40" s="103">
        <f>'12月'!G38</f>
        <v>5.1455863636363635</v>
      </c>
      <c r="H40" s="104">
        <f>'12月'!H38</f>
        <v>5.1449454545454545</v>
      </c>
      <c r="I40" s="105">
        <f>'12月'!I38</f>
        <v>82.63833333333335</v>
      </c>
      <c r="J40" s="106">
        <f>'12月'!J38</f>
        <v>82.43833333333333</v>
      </c>
      <c r="K40" s="107">
        <f>'12月'!K38</f>
        <v>734.733</v>
      </c>
    </row>
    <row r="41" spans="1:11" s="59" customFormat="1" ht="16.5" customHeight="1">
      <c r="A41" s="108" t="s">
        <v>17</v>
      </c>
      <c r="B41" s="93" t="s">
        <v>13</v>
      </c>
      <c r="C41" s="123">
        <f>MAX(C5:C40)</f>
        <v>1301.9</v>
      </c>
      <c r="D41" s="124">
        <f aca="true" t="shared" si="0" ref="D41:K41">MAX(D5:D40)</f>
        <v>1226.1</v>
      </c>
      <c r="E41" s="96">
        <f t="shared" si="0"/>
        <v>17150</v>
      </c>
      <c r="F41" s="125">
        <f t="shared" si="0"/>
        <v>16550</v>
      </c>
      <c r="G41" s="33">
        <f t="shared" si="0"/>
        <v>5.9372</v>
      </c>
      <c r="H41" s="126">
        <f t="shared" si="0"/>
        <v>5.9366</v>
      </c>
      <c r="I41" s="33">
        <f t="shared" si="0"/>
        <v>84.15</v>
      </c>
      <c r="J41" s="126">
        <f t="shared" si="0"/>
        <v>83.95</v>
      </c>
      <c r="K41" s="127">
        <f t="shared" si="0"/>
        <v>867.83</v>
      </c>
    </row>
    <row r="42" spans="1:11" s="59" customFormat="1" ht="16.5" customHeight="1">
      <c r="A42" s="109"/>
      <c r="B42" s="94" t="s">
        <v>14</v>
      </c>
      <c r="C42" s="13">
        <f>MIN(C5:C40)</f>
        <v>1115.4</v>
      </c>
      <c r="D42" s="128">
        <f aca="true" t="shared" si="1" ref="D42:K42">MIN(D5:D40)</f>
        <v>1050.6</v>
      </c>
      <c r="E42" s="75">
        <f t="shared" si="1"/>
        <v>13890</v>
      </c>
      <c r="F42" s="129">
        <f t="shared" si="1"/>
        <v>13290</v>
      </c>
      <c r="G42" s="25">
        <f t="shared" si="1"/>
        <v>4.0213</v>
      </c>
      <c r="H42" s="130">
        <f t="shared" si="1"/>
        <v>4.0207</v>
      </c>
      <c r="I42" s="25">
        <f t="shared" si="1"/>
        <v>59.815</v>
      </c>
      <c r="J42" s="130">
        <f t="shared" si="1"/>
        <v>59.615</v>
      </c>
      <c r="K42" s="131">
        <f t="shared" si="1"/>
        <v>710.26</v>
      </c>
    </row>
    <row r="43" spans="1:11" s="59" customFormat="1" ht="16.5" customHeight="1" thickBot="1">
      <c r="A43" s="92"/>
      <c r="B43" s="95" t="s">
        <v>15</v>
      </c>
      <c r="C43" s="132">
        <f aca="true" t="shared" si="2" ref="C43:K43">AVERAGE(C7,C10,C13,C16,C19,C22,C25,C28,C31,C34,C37,C40)</f>
        <v>1214.1115288798412</v>
      </c>
      <c r="D43" s="133">
        <f t="shared" si="2"/>
        <v>1143.1105003945968</v>
      </c>
      <c r="E43" s="101">
        <f t="shared" si="2"/>
        <v>14869.356585118097</v>
      </c>
      <c r="F43" s="134">
        <f t="shared" si="2"/>
        <v>14269.356585118097</v>
      </c>
      <c r="G43" s="135">
        <f t="shared" si="2"/>
        <v>5.155836532457076</v>
      </c>
      <c r="H43" s="136">
        <f t="shared" si="2"/>
        <v>5.15523366966769</v>
      </c>
      <c r="I43" s="135">
        <f t="shared" si="2"/>
        <v>70.63916381515656</v>
      </c>
      <c r="J43" s="136">
        <f t="shared" si="2"/>
        <v>70.43916381515658</v>
      </c>
      <c r="K43" s="137">
        <f t="shared" si="2"/>
        <v>792.1580140217969</v>
      </c>
    </row>
    <row r="44" spans="1:11" s="59" customFormat="1" ht="19.5" customHeight="1">
      <c r="A44" s="10"/>
      <c r="B44" s="10"/>
      <c r="C44" s="36" t="s">
        <v>8</v>
      </c>
      <c r="D44" s="10"/>
      <c r="E44" s="27"/>
      <c r="F44" s="27"/>
      <c r="G44" s="60"/>
      <c r="H44" s="29"/>
      <c r="I44" s="10"/>
      <c r="J44" s="10"/>
      <c r="K44" s="10"/>
    </row>
  </sheetData>
  <sheetProtection password="CAE1" sheet="1"/>
  <mergeCells count="10">
    <mergeCell ref="C2:D2"/>
    <mergeCell ref="A1:B1"/>
    <mergeCell ref="A2:B3"/>
    <mergeCell ref="C3:D3"/>
    <mergeCell ref="E3:F3"/>
    <mergeCell ref="I3:J3"/>
    <mergeCell ref="G3:H3"/>
    <mergeCell ref="E2:F2"/>
    <mergeCell ref="G2:H2"/>
    <mergeCell ref="I2:J2"/>
  </mergeCells>
  <printOptions/>
  <pageMargins left="0.59" right="0" top="0.3937007874015748" bottom="0.1968503937007874" header="0.5118110236220472" footer="0.2755905511811024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" defaultRowHeight="14.25"/>
  <cols>
    <col min="1" max="1" width="3.8984375" style="1" customWidth="1"/>
    <col min="2" max="2" width="2.5" style="1" customWidth="1"/>
    <col min="3" max="4" width="9.5" style="3" customWidth="1"/>
    <col min="5" max="5" width="8.5" style="3" customWidth="1"/>
    <col min="6" max="6" width="9" style="3" customWidth="1"/>
    <col min="7" max="7" width="8.09765625" style="4" customWidth="1"/>
    <col min="8" max="8" width="8.09765625" style="5" customWidth="1"/>
    <col min="9" max="10" width="8.09765625" style="1" customWidth="1"/>
    <col min="11" max="11" width="13.8984375" style="1" customWidth="1"/>
    <col min="12" max="16384" width="9" style="1" customWidth="1"/>
  </cols>
  <sheetData>
    <row r="1" spans="1:11" s="16" customFormat="1" ht="17.25" customHeight="1" thickBot="1">
      <c r="A1" s="298">
        <v>2020</v>
      </c>
      <c r="B1" s="299"/>
      <c r="C1" s="50" t="s">
        <v>10</v>
      </c>
      <c r="D1" s="3"/>
      <c r="E1" s="3"/>
      <c r="F1" s="3"/>
      <c r="G1" s="5"/>
      <c r="H1" s="5"/>
      <c r="K1" s="110" t="s">
        <v>23</v>
      </c>
    </row>
    <row r="2" spans="1:11" s="30" customFormat="1" ht="54.75" customHeight="1" thickBot="1">
      <c r="A2" s="300" t="s">
        <v>41</v>
      </c>
      <c r="B2" s="301"/>
      <c r="C2" s="304" t="s">
        <v>58</v>
      </c>
      <c r="D2" s="305"/>
      <c r="E2" s="296" t="s">
        <v>59</v>
      </c>
      <c r="F2" s="297"/>
      <c r="G2" s="290" t="s">
        <v>24</v>
      </c>
      <c r="H2" s="291"/>
      <c r="I2" s="296" t="s">
        <v>51</v>
      </c>
      <c r="J2" s="297"/>
      <c r="K2" s="51" t="s">
        <v>38</v>
      </c>
    </row>
    <row r="3" spans="1:11" s="30" customFormat="1" ht="18.75" customHeight="1">
      <c r="A3" s="302"/>
      <c r="B3" s="303"/>
      <c r="C3" s="292" t="s">
        <v>0</v>
      </c>
      <c r="D3" s="293"/>
      <c r="E3" s="292" t="s">
        <v>0</v>
      </c>
      <c r="F3" s="293"/>
      <c r="G3" s="294" t="s">
        <v>9</v>
      </c>
      <c r="H3" s="295"/>
      <c r="I3" s="292" t="s">
        <v>0</v>
      </c>
      <c r="J3" s="293"/>
      <c r="K3" s="52" t="s">
        <v>0</v>
      </c>
    </row>
    <row r="4" spans="1:11" s="31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91" t="s">
        <v>11</v>
      </c>
    </row>
    <row r="5" spans="1:11" s="10" customFormat="1" ht="19.5" customHeight="1">
      <c r="A5" s="119">
        <v>1</v>
      </c>
      <c r="B5" s="158" t="s">
        <v>55</v>
      </c>
      <c r="C5" s="170"/>
      <c r="D5" s="171"/>
      <c r="E5" s="172"/>
      <c r="F5" s="173"/>
      <c r="G5" s="174"/>
      <c r="H5" s="175"/>
      <c r="I5" s="179"/>
      <c r="J5" s="180"/>
      <c r="K5" s="178"/>
    </row>
    <row r="6" spans="1:11" s="10" customFormat="1" ht="19.5" customHeight="1">
      <c r="A6" s="119">
        <v>2</v>
      </c>
      <c r="B6" s="160" t="s">
        <v>1</v>
      </c>
      <c r="C6" s="170"/>
      <c r="D6" s="171"/>
      <c r="E6" s="172"/>
      <c r="F6" s="173"/>
      <c r="G6" s="174"/>
      <c r="H6" s="175"/>
      <c r="I6" s="179"/>
      <c r="J6" s="180"/>
      <c r="K6" s="178"/>
    </row>
    <row r="7" spans="1:11" s="10" customFormat="1" ht="19.5" customHeight="1">
      <c r="A7" s="119">
        <v>3</v>
      </c>
      <c r="B7" s="161" t="s">
        <v>56</v>
      </c>
      <c r="C7" s="24">
        <v>1230.8</v>
      </c>
      <c r="D7" s="58">
        <v>1159.2</v>
      </c>
      <c r="E7" s="122">
        <v>13990</v>
      </c>
      <c r="F7" s="117">
        <v>13390</v>
      </c>
      <c r="G7" s="18">
        <v>4.2475</v>
      </c>
      <c r="H7" s="19">
        <v>4.2469</v>
      </c>
      <c r="I7" s="42">
        <v>60.47</v>
      </c>
      <c r="J7" s="43">
        <v>60.27</v>
      </c>
      <c r="K7" s="54">
        <v>799.11</v>
      </c>
    </row>
    <row r="8" spans="1:11" s="10" customFormat="1" ht="19.5" customHeight="1">
      <c r="A8" s="119">
        <v>4</v>
      </c>
      <c r="B8" s="161" t="s">
        <v>57</v>
      </c>
      <c r="C8" s="63">
        <v>1225.7</v>
      </c>
      <c r="D8" s="65">
        <v>1154.3</v>
      </c>
      <c r="E8" s="122">
        <v>14070</v>
      </c>
      <c r="F8" s="113">
        <v>13470</v>
      </c>
      <c r="G8" s="25">
        <v>4.2381</v>
      </c>
      <c r="H8" s="34">
        <v>4.2375</v>
      </c>
      <c r="I8" s="42">
        <v>60.58</v>
      </c>
      <c r="J8" s="43">
        <v>60.38</v>
      </c>
      <c r="K8" s="53">
        <v>790.92</v>
      </c>
    </row>
    <row r="9" spans="1:11" s="10" customFormat="1" ht="19.5" customHeight="1">
      <c r="A9" s="119">
        <v>5</v>
      </c>
      <c r="B9" s="161" t="s">
        <v>52</v>
      </c>
      <c r="C9" s="63">
        <v>1219.5</v>
      </c>
      <c r="D9" s="65">
        <v>1148.5</v>
      </c>
      <c r="E9" s="122">
        <v>14000</v>
      </c>
      <c r="F9" s="113">
        <v>13400</v>
      </c>
      <c r="G9" s="25">
        <v>4.2449</v>
      </c>
      <c r="H9" s="34">
        <v>4.2443</v>
      </c>
      <c r="I9" s="42">
        <v>60.59</v>
      </c>
      <c r="J9" s="43">
        <v>60.39</v>
      </c>
      <c r="K9" s="54">
        <v>781.78</v>
      </c>
    </row>
    <row r="10" spans="1:11" s="10" customFormat="1" ht="19.5" customHeight="1">
      <c r="A10" s="119">
        <v>6</v>
      </c>
      <c r="B10" s="161" t="s">
        <v>53</v>
      </c>
      <c r="C10" s="24">
        <v>1217.9</v>
      </c>
      <c r="D10" s="58">
        <v>1147.1</v>
      </c>
      <c r="E10" s="122">
        <v>13970</v>
      </c>
      <c r="F10" s="117">
        <v>13370</v>
      </c>
      <c r="G10" s="18">
        <v>4.2477</v>
      </c>
      <c r="H10" s="19">
        <v>4.2471</v>
      </c>
      <c r="I10" s="42">
        <v>60.69</v>
      </c>
      <c r="J10" s="43">
        <v>60.49</v>
      </c>
      <c r="K10" s="54">
        <v>776.99</v>
      </c>
    </row>
    <row r="11" spans="1:11" s="10" customFormat="1" ht="19.5" customHeight="1">
      <c r="A11" s="119">
        <v>7</v>
      </c>
      <c r="B11" s="161" t="s">
        <v>54</v>
      </c>
      <c r="C11" s="24">
        <v>1220.5</v>
      </c>
      <c r="D11" s="58">
        <v>1149.5</v>
      </c>
      <c r="E11" s="122">
        <v>13920</v>
      </c>
      <c r="F11" s="117">
        <v>13320</v>
      </c>
      <c r="G11" s="18">
        <v>4.3076</v>
      </c>
      <c r="H11" s="19">
        <v>4.307</v>
      </c>
      <c r="I11" s="42">
        <v>60.78</v>
      </c>
      <c r="J11" s="43">
        <v>60.58</v>
      </c>
      <c r="K11" s="54">
        <v>779.12</v>
      </c>
    </row>
    <row r="12" spans="1:11" s="10" customFormat="1" ht="19.5" customHeight="1">
      <c r="A12" s="119">
        <v>8</v>
      </c>
      <c r="B12" s="160" t="s">
        <v>55</v>
      </c>
      <c r="C12" s="191"/>
      <c r="D12" s="171"/>
      <c r="E12" s="191"/>
      <c r="F12" s="173"/>
      <c r="G12" s="218"/>
      <c r="H12" s="219"/>
      <c r="I12" s="218"/>
      <c r="J12" s="219"/>
      <c r="K12" s="178"/>
    </row>
    <row r="13" spans="1:11" s="10" customFormat="1" ht="19.5" customHeight="1">
      <c r="A13" s="119">
        <v>9</v>
      </c>
      <c r="B13" s="160" t="s">
        <v>1</v>
      </c>
      <c r="C13" s="191"/>
      <c r="D13" s="171"/>
      <c r="E13" s="172"/>
      <c r="F13" s="173"/>
      <c r="G13" s="218"/>
      <c r="H13" s="219"/>
      <c r="I13" s="218"/>
      <c r="J13" s="219"/>
      <c r="K13" s="178"/>
    </row>
    <row r="14" spans="1:11" s="10" customFormat="1" ht="19.5" customHeight="1">
      <c r="A14" s="119">
        <v>10</v>
      </c>
      <c r="B14" s="161" t="s">
        <v>56</v>
      </c>
      <c r="C14" s="24">
        <v>1227.7</v>
      </c>
      <c r="D14" s="58">
        <v>1156.3</v>
      </c>
      <c r="E14" s="122">
        <v>14020</v>
      </c>
      <c r="F14" s="117">
        <v>13420</v>
      </c>
      <c r="G14" s="18">
        <v>4.3195</v>
      </c>
      <c r="H14" s="19">
        <v>4.3189</v>
      </c>
      <c r="I14" s="42">
        <v>60.978</v>
      </c>
      <c r="J14" s="43">
        <v>60.778</v>
      </c>
      <c r="K14" s="54">
        <v>788.8</v>
      </c>
    </row>
    <row r="15" spans="1:11" s="10" customFormat="1" ht="19.5" customHeight="1">
      <c r="A15" s="119">
        <v>11</v>
      </c>
      <c r="B15" s="159" t="s">
        <v>57</v>
      </c>
      <c r="C15" s="24">
        <v>1221.5</v>
      </c>
      <c r="D15" s="58">
        <v>1150.5</v>
      </c>
      <c r="E15" s="122">
        <v>14000</v>
      </c>
      <c r="F15" s="117">
        <v>13400</v>
      </c>
      <c r="G15" s="25">
        <v>4.3148</v>
      </c>
      <c r="H15" s="34">
        <v>4.3142</v>
      </c>
      <c r="I15" s="42">
        <v>61.119</v>
      </c>
      <c r="J15" s="43">
        <v>60.919</v>
      </c>
      <c r="K15" s="53">
        <v>795.88</v>
      </c>
    </row>
    <row r="16" spans="1:11" s="10" customFormat="1" ht="19.5" customHeight="1">
      <c r="A16" s="119">
        <v>12</v>
      </c>
      <c r="B16" s="161" t="s">
        <v>52</v>
      </c>
      <c r="C16" s="24">
        <v>1215.4</v>
      </c>
      <c r="D16" s="58">
        <v>1144.6</v>
      </c>
      <c r="E16" s="122">
        <v>14000</v>
      </c>
      <c r="F16" s="117">
        <v>13400</v>
      </c>
      <c r="G16" s="25">
        <v>4.3366</v>
      </c>
      <c r="H16" s="34">
        <v>4.336</v>
      </c>
      <c r="I16" s="42">
        <v>61.229</v>
      </c>
      <c r="J16" s="43">
        <v>61.029</v>
      </c>
      <c r="K16" s="53">
        <v>792.48</v>
      </c>
    </row>
    <row r="17" spans="1:11" s="10" customFormat="1" ht="19.5" customHeight="1">
      <c r="A17" s="119">
        <v>13</v>
      </c>
      <c r="B17" s="161" t="s">
        <v>53</v>
      </c>
      <c r="C17" s="24">
        <v>1216.4</v>
      </c>
      <c r="D17" s="58">
        <v>1145.6</v>
      </c>
      <c r="E17" s="122">
        <v>13980</v>
      </c>
      <c r="F17" s="117">
        <v>13380</v>
      </c>
      <c r="G17" s="25">
        <v>4.3389</v>
      </c>
      <c r="H17" s="34">
        <v>4.3383</v>
      </c>
      <c r="I17" s="42">
        <v>61.389</v>
      </c>
      <c r="J17" s="43">
        <v>61.189</v>
      </c>
      <c r="K17" s="53">
        <v>788.33</v>
      </c>
    </row>
    <row r="18" spans="1:11" s="10" customFormat="1" ht="19.5" customHeight="1">
      <c r="A18" s="119">
        <v>14</v>
      </c>
      <c r="B18" s="161" t="s">
        <v>54</v>
      </c>
      <c r="C18" s="24">
        <v>1218.4</v>
      </c>
      <c r="D18" s="58">
        <v>1147.6</v>
      </c>
      <c r="E18" s="122">
        <v>14000</v>
      </c>
      <c r="F18" s="117">
        <v>13400</v>
      </c>
      <c r="G18" s="18">
        <v>4.3163</v>
      </c>
      <c r="H18" s="19">
        <v>4.3157</v>
      </c>
      <c r="I18" s="42">
        <v>61.459</v>
      </c>
      <c r="J18" s="43">
        <v>61.259</v>
      </c>
      <c r="K18" s="54">
        <v>795.12</v>
      </c>
    </row>
    <row r="19" spans="1:11" s="10" customFormat="1" ht="19.5" customHeight="1">
      <c r="A19" s="119">
        <v>15</v>
      </c>
      <c r="B19" s="160" t="s">
        <v>55</v>
      </c>
      <c r="C19" s="170"/>
      <c r="D19" s="220"/>
      <c r="E19" s="172"/>
      <c r="F19" s="173"/>
      <c r="G19" s="174"/>
      <c r="H19" s="175"/>
      <c r="I19" s="179"/>
      <c r="J19" s="180"/>
      <c r="K19" s="178"/>
    </row>
    <row r="20" spans="1:11" s="10" customFormat="1" ht="19.5" customHeight="1">
      <c r="A20" s="119">
        <v>16</v>
      </c>
      <c r="B20" s="160" t="s">
        <v>1</v>
      </c>
      <c r="C20" s="170"/>
      <c r="D20" s="171"/>
      <c r="E20" s="172"/>
      <c r="F20" s="173"/>
      <c r="G20" s="174"/>
      <c r="H20" s="175"/>
      <c r="I20" s="179"/>
      <c r="J20" s="180"/>
      <c r="K20" s="178"/>
    </row>
    <row r="21" spans="1:11" s="10" customFormat="1" ht="19.5" customHeight="1">
      <c r="A21" s="119">
        <v>17</v>
      </c>
      <c r="B21" s="161" t="s">
        <v>56</v>
      </c>
      <c r="C21" s="24">
        <v>1216.4</v>
      </c>
      <c r="D21" s="58">
        <v>1145.6</v>
      </c>
      <c r="E21" s="122">
        <v>14000</v>
      </c>
      <c r="F21" s="117">
        <v>13400</v>
      </c>
      <c r="G21" s="18">
        <v>4.3157</v>
      </c>
      <c r="H21" s="19">
        <v>4.3151</v>
      </c>
      <c r="I21" s="42">
        <v>61.669</v>
      </c>
      <c r="J21" s="43">
        <v>61.469</v>
      </c>
      <c r="K21" s="54">
        <v>792.73</v>
      </c>
    </row>
    <row r="22" spans="1:11" s="10" customFormat="1" ht="19.5" customHeight="1">
      <c r="A22" s="119">
        <v>18</v>
      </c>
      <c r="B22" s="161" t="s">
        <v>57</v>
      </c>
      <c r="C22" s="24">
        <v>1220.5</v>
      </c>
      <c r="D22" s="58">
        <v>1149.5</v>
      </c>
      <c r="E22" s="122">
        <v>13975</v>
      </c>
      <c r="F22" s="117">
        <v>13375</v>
      </c>
      <c r="G22" s="32">
        <v>4.3471</v>
      </c>
      <c r="H22" s="26">
        <v>4.3465</v>
      </c>
      <c r="I22" s="42">
        <v>61.662</v>
      </c>
      <c r="J22" s="43">
        <v>61.462</v>
      </c>
      <c r="K22" s="54">
        <v>791.95</v>
      </c>
    </row>
    <row r="23" spans="1:11" s="10" customFormat="1" ht="19.5" customHeight="1">
      <c r="A23" s="119">
        <v>19</v>
      </c>
      <c r="B23" s="161" t="s">
        <v>52</v>
      </c>
      <c r="C23" s="24">
        <v>1223.6</v>
      </c>
      <c r="D23" s="58">
        <v>1152.4</v>
      </c>
      <c r="E23" s="122">
        <v>14015</v>
      </c>
      <c r="F23" s="117">
        <v>13415</v>
      </c>
      <c r="G23" s="32">
        <v>4.3728</v>
      </c>
      <c r="H23" s="26">
        <v>4.3722</v>
      </c>
      <c r="I23" s="42">
        <v>61.729</v>
      </c>
      <c r="J23" s="43">
        <v>61.529</v>
      </c>
      <c r="K23" s="54">
        <v>796.9</v>
      </c>
    </row>
    <row r="24" spans="1:11" s="10" customFormat="1" ht="19.5" customHeight="1">
      <c r="A24" s="119">
        <v>20</v>
      </c>
      <c r="B24" s="161" t="s">
        <v>53</v>
      </c>
      <c r="C24" s="24">
        <v>1227.2</v>
      </c>
      <c r="D24" s="58">
        <v>1155.8</v>
      </c>
      <c r="E24" s="122">
        <v>14000</v>
      </c>
      <c r="F24" s="117">
        <v>13400</v>
      </c>
      <c r="G24" s="32">
        <v>4.3873</v>
      </c>
      <c r="H24" s="26">
        <v>4.3867</v>
      </c>
      <c r="I24" s="42">
        <v>61.789</v>
      </c>
      <c r="J24" s="43">
        <v>61.589</v>
      </c>
      <c r="K24" s="54">
        <v>797.4</v>
      </c>
    </row>
    <row r="25" spans="1:11" s="10" customFormat="1" ht="19.5" customHeight="1">
      <c r="A25" s="119">
        <v>21</v>
      </c>
      <c r="B25" s="161" t="s">
        <v>54</v>
      </c>
      <c r="C25" s="24">
        <v>1239.8</v>
      </c>
      <c r="D25" s="58">
        <v>1167.6</v>
      </c>
      <c r="E25" s="122">
        <v>14060</v>
      </c>
      <c r="F25" s="117">
        <v>13460</v>
      </c>
      <c r="G25" s="32">
        <v>4.3924</v>
      </c>
      <c r="H25" s="26">
        <v>4.3918</v>
      </c>
      <c r="I25" s="42">
        <v>61.839</v>
      </c>
      <c r="J25" s="43">
        <v>61.639</v>
      </c>
      <c r="K25" s="54">
        <v>804.74</v>
      </c>
    </row>
    <row r="26" spans="1:11" s="10" customFormat="1" ht="19.5" customHeight="1">
      <c r="A26" s="119">
        <v>22</v>
      </c>
      <c r="B26" s="160" t="s">
        <v>55</v>
      </c>
      <c r="C26" s="170"/>
      <c r="D26" s="171"/>
      <c r="E26" s="172"/>
      <c r="F26" s="173"/>
      <c r="G26" s="174"/>
      <c r="H26" s="175"/>
      <c r="I26" s="179"/>
      <c r="J26" s="180"/>
      <c r="K26" s="178"/>
    </row>
    <row r="27" spans="1:11" s="10" customFormat="1" ht="19.5" customHeight="1">
      <c r="A27" s="119">
        <v>23</v>
      </c>
      <c r="B27" s="160" t="s">
        <v>1</v>
      </c>
      <c r="C27" s="170"/>
      <c r="D27" s="171"/>
      <c r="E27" s="172"/>
      <c r="F27" s="173"/>
      <c r="G27" s="174"/>
      <c r="H27" s="175"/>
      <c r="I27" s="179"/>
      <c r="J27" s="180"/>
      <c r="K27" s="178"/>
    </row>
    <row r="28" spans="1:11" s="10" customFormat="1" ht="19.5" customHeight="1">
      <c r="A28" s="119">
        <v>24</v>
      </c>
      <c r="B28" s="159" t="s">
        <v>56</v>
      </c>
      <c r="C28" s="24">
        <v>1251.4</v>
      </c>
      <c r="D28" s="58">
        <v>1178.6</v>
      </c>
      <c r="E28" s="122">
        <v>14150</v>
      </c>
      <c r="F28" s="117">
        <v>13550</v>
      </c>
      <c r="G28" s="229" t="s">
        <v>66</v>
      </c>
      <c r="H28" s="222"/>
      <c r="I28" s="229" t="s">
        <v>66</v>
      </c>
      <c r="J28" s="222"/>
      <c r="K28" s="54">
        <v>809.82</v>
      </c>
    </row>
    <row r="29" spans="1:11" s="10" customFormat="1" ht="19.5" customHeight="1">
      <c r="A29" s="119">
        <v>25</v>
      </c>
      <c r="B29" s="161" t="s">
        <v>57</v>
      </c>
      <c r="C29" s="63">
        <v>1251.7</v>
      </c>
      <c r="D29" s="65">
        <v>1178.9</v>
      </c>
      <c r="E29" s="122">
        <v>14185</v>
      </c>
      <c r="F29" s="113">
        <v>13585</v>
      </c>
      <c r="G29" s="229" t="s">
        <v>66</v>
      </c>
      <c r="H29" s="222"/>
      <c r="I29" s="229" t="s">
        <v>66</v>
      </c>
      <c r="J29" s="222"/>
      <c r="K29" s="53">
        <v>810.2</v>
      </c>
    </row>
    <row r="30" spans="1:11" s="10" customFormat="1" ht="19.5" customHeight="1">
      <c r="A30" s="119">
        <v>26</v>
      </c>
      <c r="B30" s="161" t="s">
        <v>52</v>
      </c>
      <c r="C30" s="63">
        <v>1252.4</v>
      </c>
      <c r="D30" s="65">
        <v>1179.6</v>
      </c>
      <c r="E30" s="122">
        <v>14250</v>
      </c>
      <c r="F30" s="117">
        <v>13650</v>
      </c>
      <c r="G30" s="18">
        <v>4.4359</v>
      </c>
      <c r="H30" s="19">
        <v>4.4353</v>
      </c>
      <c r="I30" s="11">
        <v>62.089</v>
      </c>
      <c r="J30" s="17">
        <v>61.889</v>
      </c>
      <c r="K30" s="54">
        <v>807.96</v>
      </c>
    </row>
    <row r="31" spans="1:11" s="10" customFormat="1" ht="19.5" customHeight="1">
      <c r="A31" s="119">
        <v>27</v>
      </c>
      <c r="B31" s="161" t="s">
        <v>53</v>
      </c>
      <c r="C31" s="24">
        <v>1250.4</v>
      </c>
      <c r="D31" s="58">
        <v>1177.6</v>
      </c>
      <c r="E31" s="122">
        <v>14325</v>
      </c>
      <c r="F31" s="117">
        <v>13725</v>
      </c>
      <c r="G31" s="32">
        <v>4.4764</v>
      </c>
      <c r="H31" s="26">
        <v>4.4758</v>
      </c>
      <c r="I31" s="42">
        <v>62.139</v>
      </c>
      <c r="J31" s="43">
        <v>61.939</v>
      </c>
      <c r="K31" s="54">
        <v>811.1</v>
      </c>
    </row>
    <row r="32" spans="1:11" s="10" customFormat="1" ht="19.5" customHeight="1">
      <c r="A32" s="119">
        <v>28</v>
      </c>
      <c r="B32" s="161" t="s">
        <v>54</v>
      </c>
      <c r="C32" s="24">
        <v>1249.3</v>
      </c>
      <c r="D32" s="58">
        <v>1176.7</v>
      </c>
      <c r="E32" s="122">
        <v>14475</v>
      </c>
      <c r="F32" s="117">
        <v>13875</v>
      </c>
      <c r="G32" s="18">
        <v>4.4987</v>
      </c>
      <c r="H32" s="19">
        <v>4.4981</v>
      </c>
      <c r="I32" s="42">
        <v>62.21</v>
      </c>
      <c r="J32" s="43">
        <v>62.01</v>
      </c>
      <c r="K32" s="54">
        <v>816.26</v>
      </c>
    </row>
    <row r="33" spans="1:11" s="10" customFormat="1" ht="19.5" customHeight="1">
      <c r="A33" s="119">
        <v>29</v>
      </c>
      <c r="B33" s="160" t="s">
        <v>55</v>
      </c>
      <c r="C33" s="170"/>
      <c r="D33" s="171"/>
      <c r="E33" s="172"/>
      <c r="F33" s="173"/>
      <c r="G33" s="174"/>
      <c r="H33" s="175"/>
      <c r="I33" s="179"/>
      <c r="J33" s="180"/>
      <c r="K33" s="178"/>
    </row>
    <row r="34" spans="1:11" s="10" customFormat="1" ht="19.5" customHeight="1">
      <c r="A34" s="9"/>
      <c r="B34" s="12"/>
      <c r="C34" s="24"/>
      <c r="D34" s="58"/>
      <c r="E34" s="122"/>
      <c r="F34" s="117"/>
      <c r="G34" s="18"/>
      <c r="H34" s="19"/>
      <c r="I34" s="42"/>
      <c r="J34" s="43"/>
      <c r="K34" s="54"/>
    </row>
    <row r="35" spans="1:11" s="10" customFormat="1" ht="19.5" customHeight="1" thickBot="1">
      <c r="A35" s="119"/>
      <c r="B35" s="12"/>
      <c r="C35" s="37"/>
      <c r="D35" s="38"/>
      <c r="E35" s="37"/>
      <c r="F35" s="38"/>
      <c r="G35" s="115"/>
      <c r="H35" s="116"/>
      <c r="I35" s="14"/>
      <c r="J35" s="15"/>
      <c r="K35" s="78"/>
    </row>
    <row r="36" spans="1:11" ht="19.5" customHeight="1">
      <c r="A36" s="286" t="s">
        <v>5</v>
      </c>
      <c r="B36" s="287"/>
      <c r="C36" s="44">
        <f>MAX(C5:C35)</f>
        <v>1252.4</v>
      </c>
      <c r="D36" s="45">
        <f aca="true" t="shared" si="0" ref="D36:K36">MAX(D5:D35)</f>
        <v>1179.6</v>
      </c>
      <c r="E36" s="68">
        <f t="shared" si="0"/>
        <v>14475</v>
      </c>
      <c r="F36" s="69">
        <f t="shared" si="0"/>
        <v>13875</v>
      </c>
      <c r="G36" s="39">
        <f t="shared" si="0"/>
        <v>4.4987</v>
      </c>
      <c r="H36" s="21">
        <f t="shared" si="0"/>
        <v>4.4981</v>
      </c>
      <c r="I36" s="39">
        <f t="shared" si="0"/>
        <v>62.21</v>
      </c>
      <c r="J36" s="21">
        <f t="shared" si="0"/>
        <v>62.01</v>
      </c>
      <c r="K36" s="55">
        <f t="shared" si="0"/>
        <v>816.26</v>
      </c>
    </row>
    <row r="37" spans="1:11" ht="19.5" customHeight="1">
      <c r="A37" s="288" t="s">
        <v>6</v>
      </c>
      <c r="B37" s="289"/>
      <c r="C37" s="46">
        <f>MIN(C5:C35)</f>
        <v>1215.4</v>
      </c>
      <c r="D37" s="47">
        <f aca="true" t="shared" si="1" ref="D37:K37">MIN(D5:D35)</f>
        <v>1144.6</v>
      </c>
      <c r="E37" s="70">
        <f t="shared" si="1"/>
        <v>13920</v>
      </c>
      <c r="F37" s="67">
        <f t="shared" si="1"/>
        <v>13320</v>
      </c>
      <c r="G37" s="40">
        <f t="shared" si="1"/>
        <v>4.2381</v>
      </c>
      <c r="H37" s="22">
        <f t="shared" si="1"/>
        <v>4.2375</v>
      </c>
      <c r="I37" s="40">
        <f t="shared" si="1"/>
        <v>60.47</v>
      </c>
      <c r="J37" s="22">
        <f t="shared" si="1"/>
        <v>60.27</v>
      </c>
      <c r="K37" s="56">
        <f t="shared" si="1"/>
        <v>776.99</v>
      </c>
    </row>
    <row r="38" spans="1:11" ht="19.5" customHeight="1" thickBot="1">
      <c r="A38" s="284" t="s">
        <v>7</v>
      </c>
      <c r="B38" s="285"/>
      <c r="C38" s="48">
        <f>AVERAGE(C5:C35)</f>
        <v>1229.825</v>
      </c>
      <c r="D38" s="49">
        <f aca="true" t="shared" si="2" ref="D38:J38">AVERAGE(D5:D35)</f>
        <v>1158.2749999999999</v>
      </c>
      <c r="E38" s="71">
        <f t="shared" si="2"/>
        <v>14069.25</v>
      </c>
      <c r="F38" s="72">
        <f t="shared" si="2"/>
        <v>13469.25</v>
      </c>
      <c r="G38" s="41">
        <f t="shared" si="2"/>
        <v>4.3410111111111105</v>
      </c>
      <c r="H38" s="23">
        <f t="shared" si="2"/>
        <v>4.340411111111111</v>
      </c>
      <c r="I38" s="41">
        <f>AVERAGE(I5:I35)</f>
        <v>61.356111111111105</v>
      </c>
      <c r="J38" s="23">
        <f t="shared" si="2"/>
        <v>61.15611111111112</v>
      </c>
      <c r="K38" s="79">
        <f>AVERAGE(K5:K35)</f>
        <v>796.3795</v>
      </c>
    </row>
    <row r="39" spans="1:11" ht="19.5" customHeight="1">
      <c r="A39" s="10"/>
      <c r="B39" s="10"/>
      <c r="C39" s="36" t="s">
        <v>8</v>
      </c>
      <c r="D39" s="27"/>
      <c r="E39" s="27"/>
      <c r="F39" s="27"/>
      <c r="G39" s="28"/>
      <c r="H39" s="29"/>
      <c r="I39" s="10"/>
      <c r="J39" s="10"/>
      <c r="K39" s="10" t="s">
        <v>67</v>
      </c>
    </row>
  </sheetData>
  <sheetProtection/>
  <mergeCells count="13">
    <mergeCell ref="I3:J3"/>
    <mergeCell ref="G3:H3"/>
    <mergeCell ref="E3:F3"/>
    <mergeCell ref="E2:F2"/>
    <mergeCell ref="G2:H2"/>
    <mergeCell ref="I2:J2"/>
    <mergeCell ref="A37:B37"/>
    <mergeCell ref="A38:B38"/>
    <mergeCell ref="A1:B1"/>
    <mergeCell ref="A2:B3"/>
    <mergeCell ref="C2:D2"/>
    <mergeCell ref="C3:D3"/>
    <mergeCell ref="A36:B36"/>
  </mergeCells>
  <printOptions/>
  <pageMargins left="0.6692913385826772" right="0.2755905511811024" top="0.3937007874015748" bottom="0.1968503937007874" header="0.2362204724409449" footer="0.1968503937007874"/>
  <pageSetup horizontalDpi="300" verticalDpi="3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" defaultRowHeight="14.25"/>
  <cols>
    <col min="1" max="1" width="3.8984375" style="1" customWidth="1"/>
    <col min="2" max="2" width="2.5" style="1" customWidth="1"/>
    <col min="3" max="4" width="9.09765625" style="3" customWidth="1"/>
    <col min="5" max="6" width="8.5" style="3" customWidth="1"/>
    <col min="7" max="7" width="8.09765625" style="4" customWidth="1"/>
    <col min="8" max="8" width="8.09765625" style="5" customWidth="1"/>
    <col min="9" max="10" width="8.09765625" style="1" customWidth="1"/>
    <col min="11" max="11" width="13.8984375" style="1" customWidth="1"/>
    <col min="12" max="16384" width="9" style="1" customWidth="1"/>
  </cols>
  <sheetData>
    <row r="1" spans="1:11" s="16" customFormat="1" ht="17.25" customHeight="1" thickBot="1">
      <c r="A1" s="298">
        <v>2020</v>
      </c>
      <c r="B1" s="299"/>
      <c r="C1" s="50" t="s">
        <v>10</v>
      </c>
      <c r="D1" s="3"/>
      <c r="E1" s="3"/>
      <c r="F1" s="3"/>
      <c r="G1" s="5"/>
      <c r="H1" s="5"/>
      <c r="K1" s="110" t="s">
        <v>23</v>
      </c>
    </row>
    <row r="2" spans="1:11" s="30" customFormat="1" ht="54.75" customHeight="1" thickBot="1">
      <c r="A2" s="300" t="s">
        <v>42</v>
      </c>
      <c r="B2" s="301"/>
      <c r="C2" s="304" t="s">
        <v>58</v>
      </c>
      <c r="D2" s="305"/>
      <c r="E2" s="296" t="s">
        <v>59</v>
      </c>
      <c r="F2" s="297"/>
      <c r="G2" s="290" t="s">
        <v>24</v>
      </c>
      <c r="H2" s="291"/>
      <c r="I2" s="296" t="s">
        <v>51</v>
      </c>
      <c r="J2" s="297"/>
      <c r="K2" s="51" t="s">
        <v>38</v>
      </c>
    </row>
    <row r="3" spans="1:11" s="30" customFormat="1" ht="18.75" customHeight="1">
      <c r="A3" s="302"/>
      <c r="B3" s="303"/>
      <c r="C3" s="292" t="s">
        <v>0</v>
      </c>
      <c r="D3" s="293"/>
      <c r="E3" s="292" t="s">
        <v>0</v>
      </c>
      <c r="F3" s="293"/>
      <c r="G3" s="294" t="s">
        <v>9</v>
      </c>
      <c r="H3" s="295"/>
      <c r="I3" s="292" t="s">
        <v>0</v>
      </c>
      <c r="J3" s="293"/>
      <c r="K3" s="52" t="s">
        <v>0</v>
      </c>
    </row>
    <row r="4" spans="1:11" s="31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91" t="s">
        <v>11</v>
      </c>
    </row>
    <row r="5" spans="1:11" s="10" customFormat="1" ht="19.5" customHeight="1">
      <c r="A5" s="119">
        <v>1</v>
      </c>
      <c r="B5" s="163" t="s">
        <v>1</v>
      </c>
      <c r="C5" s="233" t="s">
        <v>68</v>
      </c>
      <c r="D5" s="230"/>
      <c r="E5" s="172"/>
      <c r="F5" s="173"/>
      <c r="G5" s="215"/>
      <c r="H5" s="193"/>
      <c r="I5" s="176"/>
      <c r="J5" s="177"/>
      <c r="K5" s="178"/>
    </row>
    <row r="6" spans="1:11" s="10" customFormat="1" ht="19.5" customHeight="1">
      <c r="A6" s="119">
        <v>2</v>
      </c>
      <c r="B6" s="161" t="s">
        <v>56</v>
      </c>
      <c r="C6" s="61">
        <v>1238</v>
      </c>
      <c r="D6" s="62">
        <v>1166</v>
      </c>
      <c r="E6" s="122">
        <v>14700</v>
      </c>
      <c r="F6" s="117">
        <v>14100</v>
      </c>
      <c r="G6" s="32">
        <v>4.4946</v>
      </c>
      <c r="H6" s="26">
        <v>4.494</v>
      </c>
      <c r="I6" s="11">
        <v>62.259</v>
      </c>
      <c r="J6" s="17">
        <v>62.059</v>
      </c>
      <c r="K6" s="54">
        <v>818.32</v>
      </c>
    </row>
    <row r="7" spans="1:11" s="10" customFormat="1" ht="19.5" customHeight="1">
      <c r="A7" s="119">
        <v>3</v>
      </c>
      <c r="B7" s="161" t="s">
        <v>57</v>
      </c>
      <c r="C7" s="61">
        <v>1221.5</v>
      </c>
      <c r="D7" s="62">
        <v>1150.5</v>
      </c>
      <c r="E7" s="122">
        <v>14530</v>
      </c>
      <c r="F7" s="113">
        <v>13930</v>
      </c>
      <c r="G7" s="25">
        <v>4.4883</v>
      </c>
      <c r="H7" s="34">
        <v>4.4877</v>
      </c>
      <c r="I7" s="42">
        <v>62.309</v>
      </c>
      <c r="J7" s="43">
        <v>62.109</v>
      </c>
      <c r="K7" s="53">
        <v>817.45</v>
      </c>
    </row>
    <row r="8" spans="1:11" s="10" customFormat="1" ht="19.5" customHeight="1">
      <c r="A8" s="119">
        <v>4</v>
      </c>
      <c r="B8" s="161" t="s">
        <v>52</v>
      </c>
      <c r="C8" s="61">
        <v>1220.5</v>
      </c>
      <c r="D8" s="62">
        <v>1149.5</v>
      </c>
      <c r="E8" s="122">
        <v>14475</v>
      </c>
      <c r="F8" s="117">
        <v>13875</v>
      </c>
      <c r="G8" s="32">
        <v>4.5258</v>
      </c>
      <c r="H8" s="26">
        <v>4.5252</v>
      </c>
      <c r="I8" s="11">
        <v>62.359</v>
      </c>
      <c r="J8" s="17">
        <v>62.159</v>
      </c>
      <c r="K8" s="54">
        <v>809.81</v>
      </c>
    </row>
    <row r="9" spans="1:11" s="10" customFormat="1" ht="19.5" customHeight="1">
      <c r="A9" s="119">
        <v>5</v>
      </c>
      <c r="B9" s="161" t="s">
        <v>53</v>
      </c>
      <c r="C9" s="24">
        <v>1221.5</v>
      </c>
      <c r="D9" s="58">
        <v>1150.5</v>
      </c>
      <c r="E9" s="122">
        <v>14435</v>
      </c>
      <c r="F9" s="117">
        <v>13835</v>
      </c>
      <c r="G9" s="18">
        <v>4.6207</v>
      </c>
      <c r="H9" s="19">
        <v>4.6201</v>
      </c>
      <c r="I9" s="42">
        <v>62.419</v>
      </c>
      <c r="J9" s="43">
        <v>62.219</v>
      </c>
      <c r="K9" s="54">
        <v>812.19</v>
      </c>
    </row>
    <row r="10" spans="1:11" s="10" customFormat="1" ht="19.5" customHeight="1">
      <c r="A10" s="119">
        <v>6</v>
      </c>
      <c r="B10" s="161" t="s">
        <v>54</v>
      </c>
      <c r="C10" s="24">
        <v>1223.6</v>
      </c>
      <c r="D10" s="58">
        <v>1152.4</v>
      </c>
      <c r="E10" s="122">
        <v>14530</v>
      </c>
      <c r="F10" s="117">
        <v>13930</v>
      </c>
      <c r="G10" s="18">
        <v>4.6459</v>
      </c>
      <c r="H10" s="19">
        <v>4.6453</v>
      </c>
      <c r="I10" s="42">
        <v>62.48</v>
      </c>
      <c r="J10" s="43">
        <v>62.28</v>
      </c>
      <c r="K10" s="54">
        <v>823.28</v>
      </c>
    </row>
    <row r="11" spans="1:11" s="10" customFormat="1" ht="19.5" customHeight="1">
      <c r="A11" s="119">
        <v>7</v>
      </c>
      <c r="B11" s="160" t="s">
        <v>55</v>
      </c>
      <c r="C11" s="170"/>
      <c r="D11" s="171"/>
      <c r="E11" s="172"/>
      <c r="F11" s="173"/>
      <c r="G11" s="174"/>
      <c r="H11" s="175"/>
      <c r="I11" s="179"/>
      <c r="J11" s="180"/>
      <c r="K11" s="178"/>
    </row>
    <row r="12" spans="1:11" s="10" customFormat="1" ht="19.5" customHeight="1">
      <c r="A12" s="119">
        <v>8</v>
      </c>
      <c r="B12" s="160" t="s">
        <v>1</v>
      </c>
      <c r="C12" s="170"/>
      <c r="D12" s="171"/>
      <c r="E12" s="172"/>
      <c r="F12" s="173"/>
      <c r="G12" s="174"/>
      <c r="H12" s="175"/>
      <c r="I12" s="179"/>
      <c r="J12" s="180"/>
      <c r="K12" s="178"/>
    </row>
    <row r="13" spans="1:11" s="10" customFormat="1" ht="19.5" customHeight="1">
      <c r="A13" s="119">
        <v>9</v>
      </c>
      <c r="B13" s="161" t="s">
        <v>56</v>
      </c>
      <c r="C13" s="24">
        <v>1226.7</v>
      </c>
      <c r="D13" s="58">
        <v>1155.3</v>
      </c>
      <c r="E13" s="122">
        <v>14555</v>
      </c>
      <c r="F13" s="117">
        <v>13955</v>
      </c>
      <c r="G13" s="18">
        <v>4.7379</v>
      </c>
      <c r="H13" s="19">
        <v>4.7373</v>
      </c>
      <c r="I13" s="42">
        <v>62.53</v>
      </c>
      <c r="J13" s="43">
        <v>62.33</v>
      </c>
      <c r="K13" s="54">
        <v>828.95</v>
      </c>
    </row>
    <row r="14" spans="1:11" s="10" customFormat="1" ht="19.5" customHeight="1">
      <c r="A14" s="119">
        <v>10</v>
      </c>
      <c r="B14" s="161" t="s">
        <v>57</v>
      </c>
      <c r="C14" s="24">
        <v>1233.9</v>
      </c>
      <c r="D14" s="58">
        <v>1162.1</v>
      </c>
      <c r="E14" s="122">
        <v>14750</v>
      </c>
      <c r="F14" s="117">
        <v>14150</v>
      </c>
      <c r="G14" s="18">
        <v>4.6693</v>
      </c>
      <c r="H14" s="19">
        <v>4.6687</v>
      </c>
      <c r="I14" s="42">
        <v>62.589</v>
      </c>
      <c r="J14" s="43">
        <v>62.389</v>
      </c>
      <c r="K14" s="53">
        <v>841.06</v>
      </c>
    </row>
    <row r="15" spans="1:11" s="10" customFormat="1" ht="19.5" customHeight="1">
      <c r="A15" s="119">
        <v>11</v>
      </c>
      <c r="B15" s="161" t="s">
        <v>52</v>
      </c>
      <c r="C15" s="61">
        <v>1221.5</v>
      </c>
      <c r="D15" s="62">
        <v>1150.5</v>
      </c>
      <c r="E15" s="122">
        <v>14630</v>
      </c>
      <c r="F15" s="113">
        <v>14030</v>
      </c>
      <c r="G15" s="32">
        <v>4.6738</v>
      </c>
      <c r="H15" s="26">
        <v>4.6732</v>
      </c>
      <c r="I15" s="11">
        <v>62.67</v>
      </c>
      <c r="J15" s="17">
        <v>62.47</v>
      </c>
      <c r="K15" s="54">
        <v>834.22</v>
      </c>
    </row>
    <row r="16" spans="1:11" s="10" customFormat="1" ht="19.5" customHeight="1">
      <c r="A16" s="119">
        <v>12</v>
      </c>
      <c r="B16" s="161" t="s">
        <v>53</v>
      </c>
      <c r="C16" s="24">
        <v>1226.7</v>
      </c>
      <c r="D16" s="58">
        <v>1155.3</v>
      </c>
      <c r="E16" s="122">
        <v>14740</v>
      </c>
      <c r="F16" s="117">
        <v>14140</v>
      </c>
      <c r="G16" s="18">
        <v>4.8833</v>
      </c>
      <c r="H16" s="19">
        <v>4.8825</v>
      </c>
      <c r="I16" s="42">
        <v>62.819</v>
      </c>
      <c r="J16" s="43">
        <v>62.619</v>
      </c>
      <c r="K16" s="54">
        <v>835.48</v>
      </c>
    </row>
    <row r="17" spans="1:11" s="10" customFormat="1" ht="19.5" customHeight="1">
      <c r="A17" s="119">
        <v>13</v>
      </c>
      <c r="B17" s="161" t="s">
        <v>54</v>
      </c>
      <c r="C17" s="24">
        <v>1251.4</v>
      </c>
      <c r="D17" s="58">
        <v>1178.6</v>
      </c>
      <c r="E17" s="122">
        <v>14990</v>
      </c>
      <c r="F17" s="117">
        <v>14390</v>
      </c>
      <c r="G17" s="18">
        <v>4.7362</v>
      </c>
      <c r="H17" s="19">
        <v>4.7355</v>
      </c>
      <c r="I17" s="42">
        <v>62.899</v>
      </c>
      <c r="J17" s="43">
        <v>62.699</v>
      </c>
      <c r="K17" s="54">
        <v>852.06</v>
      </c>
    </row>
    <row r="18" spans="1:11" s="10" customFormat="1" ht="19.5" customHeight="1">
      <c r="A18" s="119">
        <v>14</v>
      </c>
      <c r="B18" s="160" t="s">
        <v>55</v>
      </c>
      <c r="C18" s="170"/>
      <c r="D18" s="171"/>
      <c r="E18" s="172"/>
      <c r="F18" s="173"/>
      <c r="G18" s="174"/>
      <c r="H18" s="175"/>
      <c r="I18" s="179"/>
      <c r="J18" s="180"/>
      <c r="K18" s="178"/>
    </row>
    <row r="19" spans="1:11" s="10" customFormat="1" ht="19.5" customHeight="1">
      <c r="A19" s="119">
        <v>15</v>
      </c>
      <c r="B19" s="160" t="s">
        <v>1</v>
      </c>
      <c r="C19" s="170"/>
      <c r="D19" s="171"/>
      <c r="E19" s="172"/>
      <c r="F19" s="173"/>
      <c r="G19" s="174"/>
      <c r="H19" s="175"/>
      <c r="I19" s="179"/>
      <c r="J19" s="180"/>
      <c r="K19" s="178"/>
    </row>
    <row r="20" spans="1:11" s="10" customFormat="1" ht="19.5" customHeight="1">
      <c r="A20" s="119">
        <v>16</v>
      </c>
      <c r="B20" s="161" t="s">
        <v>56</v>
      </c>
      <c r="C20" s="24">
        <v>1245.2</v>
      </c>
      <c r="D20" s="58">
        <v>1172.8</v>
      </c>
      <c r="E20" s="122">
        <v>15030</v>
      </c>
      <c r="F20" s="117">
        <v>14430</v>
      </c>
      <c r="G20" s="18">
        <v>4.9471</v>
      </c>
      <c r="H20" s="19">
        <v>4.9464</v>
      </c>
      <c r="I20" s="42">
        <v>63.039</v>
      </c>
      <c r="J20" s="43">
        <v>62.839</v>
      </c>
      <c r="K20" s="54">
        <v>836.66</v>
      </c>
    </row>
    <row r="21" spans="1:11" s="10" customFormat="1" ht="19.5" customHeight="1">
      <c r="A21" s="119">
        <v>17</v>
      </c>
      <c r="B21" s="161" t="s">
        <v>57</v>
      </c>
      <c r="C21" s="61">
        <v>1267.9</v>
      </c>
      <c r="D21" s="62">
        <v>1194.1</v>
      </c>
      <c r="E21" s="122">
        <v>15400</v>
      </c>
      <c r="F21" s="117">
        <v>14800</v>
      </c>
      <c r="G21" s="25">
        <v>5.0496</v>
      </c>
      <c r="H21" s="34">
        <v>5.0489</v>
      </c>
      <c r="I21" s="42">
        <v>63.179</v>
      </c>
      <c r="J21" s="43">
        <v>62.979</v>
      </c>
      <c r="K21" s="53">
        <v>850.51</v>
      </c>
    </row>
    <row r="22" spans="1:11" s="10" customFormat="1" ht="19.5" customHeight="1">
      <c r="A22" s="119">
        <v>18</v>
      </c>
      <c r="B22" s="161" t="s">
        <v>52</v>
      </c>
      <c r="C22" s="61">
        <v>1275.1</v>
      </c>
      <c r="D22" s="62">
        <v>1200.9</v>
      </c>
      <c r="E22" s="122">
        <v>15500</v>
      </c>
      <c r="F22" s="117">
        <v>14900</v>
      </c>
      <c r="G22" s="32">
        <v>5.1107</v>
      </c>
      <c r="H22" s="26">
        <v>5.1101</v>
      </c>
      <c r="I22" s="11">
        <v>63.33</v>
      </c>
      <c r="J22" s="17">
        <v>63.13</v>
      </c>
      <c r="K22" s="54">
        <v>855.09</v>
      </c>
    </row>
    <row r="23" spans="1:11" s="10" customFormat="1" ht="19.5" customHeight="1">
      <c r="A23" s="119">
        <v>19</v>
      </c>
      <c r="B23" s="161" t="s">
        <v>53</v>
      </c>
      <c r="C23" s="24">
        <v>1282.3</v>
      </c>
      <c r="D23" s="58">
        <v>1207.7</v>
      </c>
      <c r="E23" s="122">
        <v>15900</v>
      </c>
      <c r="F23" s="117">
        <v>15300</v>
      </c>
      <c r="G23" s="18">
        <v>5.1444</v>
      </c>
      <c r="H23" s="19">
        <v>5.1437</v>
      </c>
      <c r="I23" s="42">
        <v>63.549</v>
      </c>
      <c r="J23" s="43">
        <v>63.349</v>
      </c>
      <c r="K23" s="54">
        <v>862.69</v>
      </c>
    </row>
    <row r="24" spans="1:11" s="10" customFormat="1" ht="19.5" customHeight="1">
      <c r="A24" s="119">
        <v>20</v>
      </c>
      <c r="B24" s="159" t="s">
        <v>54</v>
      </c>
      <c r="C24" s="24">
        <v>1290.5</v>
      </c>
      <c r="D24" s="58">
        <v>1215.5</v>
      </c>
      <c r="E24" s="122">
        <v>16700</v>
      </c>
      <c r="F24" s="117">
        <v>16100</v>
      </c>
      <c r="G24" s="18">
        <v>5.0248</v>
      </c>
      <c r="H24" s="19">
        <v>5.0241</v>
      </c>
      <c r="I24" s="42">
        <v>63.77</v>
      </c>
      <c r="J24" s="43">
        <v>63.57</v>
      </c>
      <c r="K24" s="54">
        <v>867.83</v>
      </c>
    </row>
    <row r="25" spans="1:11" s="10" customFormat="1" ht="19.5" customHeight="1">
      <c r="A25" s="119">
        <v>21</v>
      </c>
      <c r="B25" s="160" t="s">
        <v>55</v>
      </c>
      <c r="C25" s="170"/>
      <c r="D25" s="171"/>
      <c r="E25" s="172"/>
      <c r="F25" s="173"/>
      <c r="G25" s="174"/>
      <c r="H25" s="175"/>
      <c r="I25" s="179"/>
      <c r="J25" s="180"/>
      <c r="K25" s="178"/>
    </row>
    <row r="26" spans="1:11" s="10" customFormat="1" ht="19.5" customHeight="1">
      <c r="A26" s="119">
        <v>22</v>
      </c>
      <c r="B26" s="160" t="s">
        <v>1</v>
      </c>
      <c r="C26" s="170"/>
      <c r="D26" s="171"/>
      <c r="E26" s="227" t="s">
        <v>69</v>
      </c>
      <c r="F26" s="219"/>
      <c r="G26" s="174"/>
      <c r="H26" s="175"/>
      <c r="I26" s="179"/>
      <c r="J26" s="180"/>
      <c r="K26" s="178"/>
    </row>
    <row r="27" spans="1:11" s="10" customFormat="1" ht="19.5" customHeight="1">
      <c r="A27" s="119">
        <v>23</v>
      </c>
      <c r="B27" s="161" t="s">
        <v>56</v>
      </c>
      <c r="C27" s="24">
        <v>1301.9</v>
      </c>
      <c r="D27" s="58">
        <v>1226.1</v>
      </c>
      <c r="E27" s="122">
        <v>16800</v>
      </c>
      <c r="F27" s="117">
        <v>16200</v>
      </c>
      <c r="G27" s="18">
        <v>5.0805</v>
      </c>
      <c r="H27" s="19">
        <v>5.0798</v>
      </c>
      <c r="I27" s="231" t="s">
        <v>71</v>
      </c>
      <c r="J27" s="222"/>
      <c r="K27" s="54">
        <v>851.01</v>
      </c>
    </row>
    <row r="28" spans="1:11" s="10" customFormat="1" ht="19.5" customHeight="1">
      <c r="A28" s="119">
        <v>24</v>
      </c>
      <c r="B28" s="161" t="s">
        <v>57</v>
      </c>
      <c r="C28" s="63">
        <v>1297.8</v>
      </c>
      <c r="D28" s="65">
        <v>1222.2</v>
      </c>
      <c r="E28" s="122">
        <v>16800</v>
      </c>
      <c r="F28" s="117">
        <v>16200</v>
      </c>
      <c r="G28" s="25">
        <v>5.0713</v>
      </c>
      <c r="H28" s="34">
        <v>5.0707</v>
      </c>
      <c r="I28" s="211" t="s">
        <v>72</v>
      </c>
      <c r="J28" s="212"/>
      <c r="K28" s="53">
        <v>861.07</v>
      </c>
    </row>
    <row r="29" spans="1:11" s="10" customFormat="1" ht="19.5" customHeight="1">
      <c r="A29" s="119">
        <v>25</v>
      </c>
      <c r="B29" s="161" t="s">
        <v>52</v>
      </c>
      <c r="C29" s="63">
        <v>1263.8</v>
      </c>
      <c r="D29" s="65">
        <v>1190.2</v>
      </c>
      <c r="E29" s="232" t="s">
        <v>70</v>
      </c>
      <c r="F29" s="219"/>
      <c r="G29" s="32">
        <v>5.0706</v>
      </c>
      <c r="H29" s="26">
        <v>5.07</v>
      </c>
      <c r="I29" s="32">
        <v>64.05</v>
      </c>
      <c r="J29" s="17">
        <v>63.85</v>
      </c>
      <c r="K29" s="54">
        <v>847.04</v>
      </c>
    </row>
    <row r="30" spans="1:11" s="10" customFormat="1" ht="19.5" customHeight="1">
      <c r="A30" s="119">
        <v>26</v>
      </c>
      <c r="B30" s="161" t="s">
        <v>53</v>
      </c>
      <c r="C30" s="24">
        <v>1262.7</v>
      </c>
      <c r="D30" s="58">
        <v>1189.3</v>
      </c>
      <c r="E30" s="122">
        <v>16550</v>
      </c>
      <c r="F30" s="117">
        <v>15950</v>
      </c>
      <c r="G30" s="32">
        <v>5.001</v>
      </c>
      <c r="H30" s="26">
        <v>5.0004</v>
      </c>
      <c r="I30" s="11">
        <v>64.229</v>
      </c>
      <c r="J30" s="17">
        <v>64.029</v>
      </c>
      <c r="K30" s="54">
        <v>843.96</v>
      </c>
    </row>
    <row r="31" spans="1:11" s="10" customFormat="1" ht="19.5" customHeight="1">
      <c r="A31" s="119">
        <v>27</v>
      </c>
      <c r="B31" s="161" t="s">
        <v>54</v>
      </c>
      <c r="C31" s="24">
        <v>1250.4</v>
      </c>
      <c r="D31" s="58">
        <v>1177.6</v>
      </c>
      <c r="E31" s="122">
        <v>16425</v>
      </c>
      <c r="F31" s="117">
        <v>15825</v>
      </c>
      <c r="G31" s="25">
        <v>5.1109</v>
      </c>
      <c r="H31" s="34">
        <v>5.1103</v>
      </c>
      <c r="I31" s="42">
        <v>64.409</v>
      </c>
      <c r="J31" s="43">
        <v>64.209</v>
      </c>
      <c r="K31" s="53">
        <v>836.05</v>
      </c>
    </row>
    <row r="32" spans="1:11" s="10" customFormat="1" ht="19.5" customHeight="1">
      <c r="A32" s="119">
        <v>28</v>
      </c>
      <c r="B32" s="160" t="s">
        <v>55</v>
      </c>
      <c r="C32" s="170"/>
      <c r="D32" s="171"/>
      <c r="E32" s="172"/>
      <c r="F32" s="173"/>
      <c r="G32" s="192"/>
      <c r="H32" s="198"/>
      <c r="I32" s="179"/>
      <c r="J32" s="180"/>
      <c r="K32" s="199"/>
    </row>
    <row r="33" spans="1:11" s="10" customFormat="1" ht="19.5" customHeight="1">
      <c r="A33" s="119">
        <v>29</v>
      </c>
      <c r="B33" s="160" t="s">
        <v>1</v>
      </c>
      <c r="C33" s="170"/>
      <c r="D33" s="171"/>
      <c r="E33" s="172"/>
      <c r="F33" s="173"/>
      <c r="G33" s="192"/>
      <c r="H33" s="198"/>
      <c r="I33" s="179"/>
      <c r="J33" s="180"/>
      <c r="K33" s="199"/>
    </row>
    <row r="34" spans="1:11" s="10" customFormat="1" ht="19.5" customHeight="1">
      <c r="A34" s="119">
        <v>30</v>
      </c>
      <c r="B34" s="161" t="s">
        <v>56</v>
      </c>
      <c r="C34" s="24">
        <v>1249.3</v>
      </c>
      <c r="D34" s="58">
        <v>1176.7</v>
      </c>
      <c r="E34" s="122">
        <v>16500</v>
      </c>
      <c r="F34" s="117">
        <v>15900</v>
      </c>
      <c r="G34" s="25">
        <v>5.1594</v>
      </c>
      <c r="H34" s="34">
        <v>5.1588</v>
      </c>
      <c r="I34" s="42">
        <v>64.469</v>
      </c>
      <c r="J34" s="43">
        <v>64.269</v>
      </c>
      <c r="K34" s="53">
        <v>835.23</v>
      </c>
    </row>
    <row r="35" spans="1:11" s="10" customFormat="1" ht="19.5" customHeight="1" thickBot="1">
      <c r="A35" s="119">
        <v>31</v>
      </c>
      <c r="B35" s="164" t="s">
        <v>57</v>
      </c>
      <c r="C35" s="63">
        <v>1261.7</v>
      </c>
      <c r="D35" s="65">
        <v>1188.3</v>
      </c>
      <c r="E35" s="122">
        <v>16700</v>
      </c>
      <c r="F35" s="113">
        <v>16100</v>
      </c>
      <c r="G35" s="25">
        <v>5.1987</v>
      </c>
      <c r="H35" s="34">
        <v>5.1981</v>
      </c>
      <c r="I35" s="157" t="s">
        <v>73</v>
      </c>
      <c r="J35" s="234"/>
      <c r="K35" s="53">
        <v>846.3</v>
      </c>
    </row>
    <row r="36" spans="1:11" ht="19.5" customHeight="1">
      <c r="A36" s="286" t="s">
        <v>5</v>
      </c>
      <c r="B36" s="287"/>
      <c r="C36" s="44">
        <f>MAX(C5:C35)</f>
        <v>1301.9</v>
      </c>
      <c r="D36" s="45">
        <f aca="true" t="shared" si="0" ref="D36:K36">MAX(D5:D35)</f>
        <v>1226.1</v>
      </c>
      <c r="E36" s="68">
        <f t="shared" si="0"/>
        <v>16800</v>
      </c>
      <c r="F36" s="69">
        <f t="shared" si="0"/>
        <v>16200</v>
      </c>
      <c r="G36" s="39">
        <f t="shared" si="0"/>
        <v>5.1987</v>
      </c>
      <c r="H36" s="21">
        <f t="shared" si="0"/>
        <v>5.1981</v>
      </c>
      <c r="I36" s="39">
        <f t="shared" si="0"/>
        <v>64.469</v>
      </c>
      <c r="J36" s="21">
        <f t="shared" si="0"/>
        <v>64.269</v>
      </c>
      <c r="K36" s="55">
        <f t="shared" si="0"/>
        <v>867.83</v>
      </c>
    </row>
    <row r="37" spans="1:11" ht="19.5" customHeight="1">
      <c r="A37" s="288" t="s">
        <v>6</v>
      </c>
      <c r="B37" s="289"/>
      <c r="C37" s="46">
        <f>MIN(C5:C35)</f>
        <v>1220.5</v>
      </c>
      <c r="D37" s="47">
        <f aca="true" t="shared" si="1" ref="D37:K37">MIN(D5:D35)</f>
        <v>1149.5</v>
      </c>
      <c r="E37" s="70">
        <f t="shared" si="1"/>
        <v>14435</v>
      </c>
      <c r="F37" s="67">
        <f t="shared" si="1"/>
        <v>13835</v>
      </c>
      <c r="G37" s="40">
        <f t="shared" si="1"/>
        <v>4.4883</v>
      </c>
      <c r="H37" s="22">
        <f t="shared" si="1"/>
        <v>4.4877</v>
      </c>
      <c r="I37" s="40">
        <f t="shared" si="1"/>
        <v>62.259</v>
      </c>
      <c r="J37" s="22">
        <f t="shared" si="1"/>
        <v>62.059</v>
      </c>
      <c r="K37" s="56">
        <f t="shared" si="1"/>
        <v>809.81</v>
      </c>
    </row>
    <row r="38" spans="1:11" ht="19.5" customHeight="1" thickBot="1">
      <c r="A38" s="284" t="s">
        <v>7</v>
      </c>
      <c r="B38" s="285"/>
      <c r="C38" s="48">
        <f>AVERAGE(C5:C35)</f>
        <v>1251.5409090909093</v>
      </c>
      <c r="D38" s="49">
        <f aca="true" t="shared" si="2" ref="D38:J38">AVERAGE(D5:D35)</f>
        <v>1178.731818181818</v>
      </c>
      <c r="E38" s="71">
        <f t="shared" si="2"/>
        <v>15459.047619047618</v>
      </c>
      <c r="F38" s="72">
        <f t="shared" si="2"/>
        <v>14859.047619047618</v>
      </c>
      <c r="G38" s="41">
        <f t="shared" si="2"/>
        <v>4.883854545454546</v>
      </c>
      <c r="H38" s="23">
        <f t="shared" si="2"/>
        <v>4.883218181818181</v>
      </c>
      <c r="I38" s="41">
        <f>AVERAGE(I5:I35)</f>
        <v>63.12405263157895</v>
      </c>
      <c r="J38" s="23">
        <f t="shared" si="2"/>
        <v>62.92405263157896</v>
      </c>
      <c r="K38" s="79">
        <f>AVERAGE(K5:K35)</f>
        <v>839.3754545454544</v>
      </c>
    </row>
    <row r="39" spans="1:11" ht="19.5" customHeight="1">
      <c r="A39" s="10"/>
      <c r="B39" s="10"/>
      <c r="C39" s="36" t="s">
        <v>8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I2:J2"/>
    <mergeCell ref="I3:J3"/>
    <mergeCell ref="A1:B1"/>
    <mergeCell ref="A2:B3"/>
    <mergeCell ref="C2:D2"/>
    <mergeCell ref="C3:D3"/>
    <mergeCell ref="A38:B38"/>
    <mergeCell ref="E2:F2"/>
    <mergeCell ref="G3:H3"/>
    <mergeCell ref="E3:F3"/>
    <mergeCell ref="A36:B36"/>
    <mergeCell ref="A37:B37"/>
    <mergeCell ref="G2:H2"/>
  </mergeCells>
  <printOptions/>
  <pageMargins left="0.6299212598425197" right="0.31496062992125984" top="0.3937007874015748" bottom="0.1968503937007874" header="0.5118110236220472" footer="0.2755905511811024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" defaultRowHeight="14.25"/>
  <cols>
    <col min="1" max="1" width="3.8984375" style="1" customWidth="1"/>
    <col min="2" max="2" width="2.5" style="1" customWidth="1"/>
    <col min="3" max="4" width="9.09765625" style="3" customWidth="1"/>
    <col min="5" max="6" width="8.5" style="3" customWidth="1"/>
    <col min="7" max="7" width="8.09765625" style="4" customWidth="1"/>
    <col min="8" max="8" width="8.09765625" style="5" customWidth="1"/>
    <col min="9" max="10" width="8.09765625" style="1" customWidth="1"/>
    <col min="11" max="11" width="13.8984375" style="1" customWidth="1"/>
    <col min="12" max="16384" width="9" style="1" customWidth="1"/>
  </cols>
  <sheetData>
    <row r="1" spans="1:11" s="16" customFormat="1" ht="17.25" customHeight="1" thickBot="1">
      <c r="A1" s="298">
        <v>2020</v>
      </c>
      <c r="B1" s="299"/>
      <c r="C1" s="50" t="s">
        <v>10</v>
      </c>
      <c r="D1" s="3"/>
      <c r="E1" s="3"/>
      <c r="F1" s="3"/>
      <c r="G1" s="5"/>
      <c r="H1" s="5"/>
      <c r="K1" s="110" t="s">
        <v>23</v>
      </c>
    </row>
    <row r="2" spans="1:11" s="30" customFormat="1" ht="54.75" customHeight="1" thickBot="1">
      <c r="A2" s="300" t="s">
        <v>43</v>
      </c>
      <c r="B2" s="301"/>
      <c r="C2" s="304" t="s">
        <v>58</v>
      </c>
      <c r="D2" s="305"/>
      <c r="E2" s="296" t="s">
        <v>59</v>
      </c>
      <c r="F2" s="297"/>
      <c r="G2" s="290" t="s">
        <v>24</v>
      </c>
      <c r="H2" s="291"/>
      <c r="I2" s="296" t="s">
        <v>51</v>
      </c>
      <c r="J2" s="297"/>
      <c r="K2" s="51" t="s">
        <v>38</v>
      </c>
    </row>
    <row r="3" spans="1:11" s="30" customFormat="1" ht="18.75" customHeight="1">
      <c r="A3" s="302"/>
      <c r="B3" s="303"/>
      <c r="C3" s="292" t="s">
        <v>0</v>
      </c>
      <c r="D3" s="293"/>
      <c r="E3" s="292" t="s">
        <v>0</v>
      </c>
      <c r="F3" s="293"/>
      <c r="G3" s="294" t="s">
        <v>9</v>
      </c>
      <c r="H3" s="295"/>
      <c r="I3" s="292" t="s">
        <v>0</v>
      </c>
      <c r="J3" s="293"/>
      <c r="K3" s="52" t="s">
        <v>0</v>
      </c>
    </row>
    <row r="4" spans="1:11" s="31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91" t="s">
        <v>11</v>
      </c>
    </row>
    <row r="5" spans="1:11" s="10" customFormat="1" ht="19.5" customHeight="1">
      <c r="A5" s="9">
        <v>1</v>
      </c>
      <c r="B5" s="165" t="s">
        <v>52</v>
      </c>
      <c r="C5" s="24">
        <v>1255.5</v>
      </c>
      <c r="D5" s="58">
        <v>1182.5</v>
      </c>
      <c r="E5" s="122">
        <v>16650</v>
      </c>
      <c r="F5" s="117">
        <v>16050</v>
      </c>
      <c r="G5" s="25">
        <v>5.2404</v>
      </c>
      <c r="H5" s="34">
        <v>5.2399</v>
      </c>
      <c r="I5" s="42">
        <v>64.529</v>
      </c>
      <c r="J5" s="43">
        <v>64.329</v>
      </c>
      <c r="K5" s="54">
        <v>852.03</v>
      </c>
    </row>
    <row r="6" spans="1:11" s="10" customFormat="1" ht="19.5" customHeight="1">
      <c r="A6" s="9">
        <v>2</v>
      </c>
      <c r="B6" s="161" t="s">
        <v>53</v>
      </c>
      <c r="C6" s="24">
        <v>1273</v>
      </c>
      <c r="D6" s="58">
        <v>1199</v>
      </c>
      <c r="E6" s="122">
        <v>17150</v>
      </c>
      <c r="F6" s="117">
        <v>16550</v>
      </c>
      <c r="G6" s="18">
        <v>5.2651</v>
      </c>
      <c r="H6" s="19">
        <v>5.2645</v>
      </c>
      <c r="I6" s="18">
        <v>64.72</v>
      </c>
      <c r="J6" s="19">
        <v>64.52</v>
      </c>
      <c r="K6" s="54">
        <v>863.81</v>
      </c>
    </row>
    <row r="7" spans="1:11" s="10" customFormat="1" ht="19.5" customHeight="1">
      <c r="A7" s="9">
        <v>3</v>
      </c>
      <c r="B7" s="161" t="s">
        <v>54</v>
      </c>
      <c r="C7" s="24">
        <v>1260.7</v>
      </c>
      <c r="D7" s="58">
        <v>1187.3</v>
      </c>
      <c r="E7" s="122">
        <v>16800</v>
      </c>
      <c r="F7" s="117">
        <v>16200</v>
      </c>
      <c r="G7" s="18">
        <v>5.2997</v>
      </c>
      <c r="H7" s="19">
        <v>5.2991</v>
      </c>
      <c r="I7" s="42">
        <v>64.91</v>
      </c>
      <c r="J7" s="43">
        <v>64.71</v>
      </c>
      <c r="K7" s="54">
        <v>861.89</v>
      </c>
    </row>
    <row r="8" spans="1:11" s="10" customFormat="1" ht="19.5" customHeight="1">
      <c r="A8" s="9">
        <v>4</v>
      </c>
      <c r="B8" s="160" t="s">
        <v>55</v>
      </c>
      <c r="C8" s="170"/>
      <c r="D8" s="171"/>
      <c r="E8" s="172"/>
      <c r="F8" s="173"/>
      <c r="G8" s="174"/>
      <c r="H8" s="175"/>
      <c r="I8" s="179"/>
      <c r="J8" s="180"/>
      <c r="K8" s="178"/>
    </row>
    <row r="9" spans="1:11" s="10" customFormat="1" ht="19.5" customHeight="1">
      <c r="A9" s="9">
        <v>5</v>
      </c>
      <c r="B9" s="160" t="s">
        <v>1</v>
      </c>
      <c r="C9" s="170"/>
      <c r="D9" s="171"/>
      <c r="E9" s="172"/>
      <c r="F9" s="173"/>
      <c r="G9" s="192"/>
      <c r="H9" s="198"/>
      <c r="I9" s="179"/>
      <c r="J9" s="180"/>
      <c r="K9" s="199"/>
    </row>
    <row r="10" spans="1:11" s="10" customFormat="1" ht="19.5" customHeight="1">
      <c r="A10" s="9">
        <v>6</v>
      </c>
      <c r="B10" s="161" t="s">
        <v>56</v>
      </c>
      <c r="C10" s="24">
        <v>1272</v>
      </c>
      <c r="D10" s="58">
        <v>1198</v>
      </c>
      <c r="E10" s="122">
        <v>16800</v>
      </c>
      <c r="F10" s="117">
        <v>16200</v>
      </c>
      <c r="G10" s="25">
        <v>5.2471</v>
      </c>
      <c r="H10" s="34">
        <v>5.2465</v>
      </c>
      <c r="I10" s="42">
        <v>64.99</v>
      </c>
      <c r="J10" s="43">
        <v>64.79</v>
      </c>
      <c r="K10" s="53">
        <v>863.99</v>
      </c>
    </row>
    <row r="11" spans="1:11" s="10" customFormat="1" ht="19.5" customHeight="1">
      <c r="A11" s="9">
        <v>7</v>
      </c>
      <c r="B11" s="161" t="s">
        <v>57</v>
      </c>
      <c r="C11" s="63">
        <v>1256</v>
      </c>
      <c r="D11" s="65">
        <v>1183</v>
      </c>
      <c r="E11" s="140">
        <v>16800</v>
      </c>
      <c r="F11" s="141">
        <v>16200</v>
      </c>
      <c r="G11" s="25">
        <v>5.2217</v>
      </c>
      <c r="H11" s="34">
        <v>5.2211</v>
      </c>
      <c r="I11" s="139">
        <v>65.069</v>
      </c>
      <c r="J11" s="26">
        <v>64.869</v>
      </c>
      <c r="K11" s="131">
        <v>853.91</v>
      </c>
    </row>
    <row r="12" spans="1:11" s="10" customFormat="1" ht="19.5" customHeight="1">
      <c r="A12" s="9">
        <v>8</v>
      </c>
      <c r="B12" s="161" t="s">
        <v>52</v>
      </c>
      <c r="C12" s="61">
        <v>1252.4</v>
      </c>
      <c r="D12" s="62">
        <v>1179.6</v>
      </c>
      <c r="E12" s="140">
        <v>16500</v>
      </c>
      <c r="F12" s="141">
        <v>15900</v>
      </c>
      <c r="G12" s="32">
        <v>5.2123</v>
      </c>
      <c r="H12" s="26">
        <v>5.2117</v>
      </c>
      <c r="I12" s="11">
        <v>65.16</v>
      </c>
      <c r="J12" s="17">
        <v>64.96</v>
      </c>
      <c r="K12" s="142">
        <v>842.05</v>
      </c>
    </row>
    <row r="13" spans="1:11" s="10" customFormat="1" ht="19.5" customHeight="1">
      <c r="A13" s="9">
        <v>9</v>
      </c>
      <c r="B13" s="161" t="s">
        <v>53</v>
      </c>
      <c r="C13" s="24">
        <v>1249.3</v>
      </c>
      <c r="D13" s="58">
        <v>1176.7</v>
      </c>
      <c r="E13" s="122">
        <v>16650</v>
      </c>
      <c r="F13" s="117">
        <v>16050</v>
      </c>
      <c r="G13" s="18">
        <v>5.0779</v>
      </c>
      <c r="H13" s="19">
        <v>5.0773</v>
      </c>
      <c r="I13" s="238" t="s">
        <v>78</v>
      </c>
      <c r="J13" s="222"/>
      <c r="K13" s="54">
        <v>851.9</v>
      </c>
    </row>
    <row r="14" spans="1:11" s="10" customFormat="1" ht="19.5" customHeight="1">
      <c r="A14" s="9">
        <v>10</v>
      </c>
      <c r="B14" s="161" t="s">
        <v>54</v>
      </c>
      <c r="C14" s="24">
        <v>1247.3</v>
      </c>
      <c r="D14" s="58">
        <v>1174.7</v>
      </c>
      <c r="E14" s="236" t="s">
        <v>75</v>
      </c>
      <c r="F14" s="237"/>
      <c r="G14" s="229" t="s">
        <v>76</v>
      </c>
      <c r="H14" s="222"/>
      <c r="I14" s="238" t="s">
        <v>79</v>
      </c>
      <c r="J14" s="222"/>
      <c r="K14" s="235" t="s">
        <v>80</v>
      </c>
    </row>
    <row r="15" spans="1:11" s="10" customFormat="1" ht="19.5" customHeight="1">
      <c r="A15" s="9">
        <v>11</v>
      </c>
      <c r="B15" s="160" t="s">
        <v>55</v>
      </c>
      <c r="C15" s="170"/>
      <c r="D15" s="171"/>
      <c r="E15" s="172"/>
      <c r="F15" s="173"/>
      <c r="G15" s="174"/>
      <c r="H15" s="175"/>
      <c r="I15" s="179"/>
      <c r="J15" s="180"/>
      <c r="K15" s="235" t="s">
        <v>81</v>
      </c>
    </row>
    <row r="16" spans="1:11" s="10" customFormat="1" ht="19.5" customHeight="1">
      <c r="A16" s="9">
        <v>12</v>
      </c>
      <c r="B16" s="160" t="s">
        <v>1</v>
      </c>
      <c r="C16" s="170"/>
      <c r="D16" s="171"/>
      <c r="E16" s="172"/>
      <c r="F16" s="173"/>
      <c r="G16" s="174"/>
      <c r="H16" s="175"/>
      <c r="I16" s="179"/>
      <c r="J16" s="180"/>
      <c r="K16" s="178"/>
    </row>
    <row r="17" spans="1:11" s="10" customFormat="1" ht="19.5" customHeight="1">
      <c r="A17" s="9">
        <v>13</v>
      </c>
      <c r="B17" s="161" t="s">
        <v>56</v>
      </c>
      <c r="C17" s="63">
        <v>1250.4</v>
      </c>
      <c r="D17" s="65">
        <v>1177.6</v>
      </c>
      <c r="E17" s="122">
        <v>16150</v>
      </c>
      <c r="F17" s="117">
        <v>15550</v>
      </c>
      <c r="G17" s="18">
        <v>5.1824</v>
      </c>
      <c r="H17" s="19">
        <v>5.1818</v>
      </c>
      <c r="I17" s="42">
        <v>65.38</v>
      </c>
      <c r="J17" s="43">
        <v>65.18</v>
      </c>
      <c r="K17" s="54">
        <v>839.49</v>
      </c>
    </row>
    <row r="18" spans="1:11" s="10" customFormat="1" ht="19.5" customHeight="1">
      <c r="A18" s="9">
        <v>14</v>
      </c>
      <c r="B18" s="161" t="s">
        <v>57</v>
      </c>
      <c r="C18" s="63">
        <v>1249.9</v>
      </c>
      <c r="D18" s="65">
        <v>1177.1</v>
      </c>
      <c r="E18" s="122">
        <v>16050</v>
      </c>
      <c r="F18" s="117">
        <v>15450</v>
      </c>
      <c r="G18" s="25">
        <v>5.1858</v>
      </c>
      <c r="H18" s="34">
        <v>5.1852</v>
      </c>
      <c r="I18" s="42">
        <v>65.5</v>
      </c>
      <c r="J18" s="43">
        <v>65.3</v>
      </c>
      <c r="K18" s="53">
        <v>844.57</v>
      </c>
    </row>
    <row r="19" spans="1:11" s="10" customFormat="1" ht="19.5" customHeight="1">
      <c r="A19" s="9">
        <v>15</v>
      </c>
      <c r="B19" s="161" t="s">
        <v>52</v>
      </c>
      <c r="C19" s="240" t="s">
        <v>74</v>
      </c>
      <c r="D19" s="183"/>
      <c r="E19" s="122">
        <v>16000</v>
      </c>
      <c r="F19" s="117">
        <v>15400</v>
      </c>
      <c r="G19" s="32">
        <v>5.2579</v>
      </c>
      <c r="H19" s="26">
        <v>5.2573</v>
      </c>
      <c r="I19" s="11">
        <v>65.619</v>
      </c>
      <c r="J19" s="17">
        <v>65.419</v>
      </c>
      <c r="K19" s="54">
        <v>848.63</v>
      </c>
    </row>
    <row r="20" spans="1:11" s="10" customFormat="1" ht="19.5" customHeight="1">
      <c r="A20" s="9">
        <v>16</v>
      </c>
      <c r="B20" s="161" t="s">
        <v>53</v>
      </c>
      <c r="C20" s="24">
        <v>1261.2</v>
      </c>
      <c r="D20" s="58">
        <v>1187.8</v>
      </c>
      <c r="E20" s="122">
        <v>16050</v>
      </c>
      <c r="F20" s="117">
        <v>15450</v>
      </c>
      <c r="G20" s="18">
        <v>5.2377</v>
      </c>
      <c r="H20" s="19">
        <v>5.2371</v>
      </c>
      <c r="I20" s="42">
        <v>65.74</v>
      </c>
      <c r="J20" s="43">
        <v>65.54</v>
      </c>
      <c r="K20" s="54">
        <v>859.31</v>
      </c>
    </row>
    <row r="21" spans="1:11" s="10" customFormat="1" ht="19.5" customHeight="1">
      <c r="A21" s="9">
        <v>17</v>
      </c>
      <c r="B21" s="161" t="s">
        <v>54</v>
      </c>
      <c r="C21" s="24">
        <v>1258.1</v>
      </c>
      <c r="D21" s="58">
        <v>1184.9</v>
      </c>
      <c r="E21" s="122">
        <v>15900</v>
      </c>
      <c r="F21" s="117">
        <v>15300</v>
      </c>
      <c r="G21" s="18">
        <v>5.2573</v>
      </c>
      <c r="H21" s="19">
        <v>5.2567</v>
      </c>
      <c r="I21" s="42">
        <v>65.86</v>
      </c>
      <c r="J21" s="43">
        <v>65.66</v>
      </c>
      <c r="K21" s="54">
        <v>852.52</v>
      </c>
    </row>
    <row r="22" spans="1:11" s="10" customFormat="1" ht="19.5" customHeight="1">
      <c r="A22" s="9">
        <v>18</v>
      </c>
      <c r="B22" s="160" t="s">
        <v>55</v>
      </c>
      <c r="C22" s="170"/>
      <c r="D22" s="171"/>
      <c r="E22" s="172"/>
      <c r="F22" s="173"/>
      <c r="G22" s="174"/>
      <c r="H22" s="175"/>
      <c r="I22" s="179"/>
      <c r="J22" s="180"/>
      <c r="K22" s="178"/>
    </row>
    <row r="23" spans="1:11" s="10" customFormat="1" ht="19.5" customHeight="1">
      <c r="A23" s="9">
        <v>19</v>
      </c>
      <c r="B23" s="160" t="s">
        <v>1</v>
      </c>
      <c r="C23" s="170"/>
      <c r="D23" s="171"/>
      <c r="E23" s="172"/>
      <c r="F23" s="173"/>
      <c r="G23" s="174"/>
      <c r="H23" s="175"/>
      <c r="I23" s="179"/>
      <c r="J23" s="180"/>
      <c r="K23" s="178"/>
    </row>
    <row r="24" spans="1:11" s="10" customFormat="1" ht="19.5" customHeight="1">
      <c r="A24" s="9">
        <v>20</v>
      </c>
      <c r="B24" s="161" t="s">
        <v>56</v>
      </c>
      <c r="C24" s="24">
        <v>1253.5</v>
      </c>
      <c r="D24" s="58">
        <v>1180.5</v>
      </c>
      <c r="E24" s="122">
        <v>15800</v>
      </c>
      <c r="F24" s="117">
        <v>15200</v>
      </c>
      <c r="G24" s="18">
        <v>5.2837</v>
      </c>
      <c r="H24" s="19">
        <v>5.2831</v>
      </c>
      <c r="I24" s="42">
        <v>65.98</v>
      </c>
      <c r="J24" s="43">
        <v>65.78</v>
      </c>
      <c r="K24" s="54">
        <v>849.45</v>
      </c>
    </row>
    <row r="25" spans="1:11" s="10" customFormat="1" ht="19.5" customHeight="1">
      <c r="A25" s="9">
        <v>21</v>
      </c>
      <c r="B25" s="161" t="s">
        <v>57</v>
      </c>
      <c r="C25" s="63">
        <v>1256.6</v>
      </c>
      <c r="D25" s="65">
        <v>1183.4</v>
      </c>
      <c r="E25" s="74">
        <v>15800</v>
      </c>
      <c r="F25" s="117">
        <v>15200</v>
      </c>
      <c r="G25" s="241" t="s">
        <v>77</v>
      </c>
      <c r="H25" s="239"/>
      <c r="I25" s="42">
        <v>66.09</v>
      </c>
      <c r="J25" s="43">
        <v>65.89</v>
      </c>
      <c r="K25" s="143">
        <v>856.23</v>
      </c>
    </row>
    <row r="26" spans="1:11" s="10" customFormat="1" ht="19.5" customHeight="1">
      <c r="A26" s="9">
        <v>22</v>
      </c>
      <c r="B26" s="161" t="s">
        <v>52</v>
      </c>
      <c r="C26" s="61">
        <v>1268.9</v>
      </c>
      <c r="D26" s="65">
        <v>1195.1</v>
      </c>
      <c r="E26" s="74">
        <v>15950</v>
      </c>
      <c r="F26" s="117">
        <v>15350</v>
      </c>
      <c r="G26" s="32">
        <v>5.3847</v>
      </c>
      <c r="H26" s="26">
        <v>5.3841</v>
      </c>
      <c r="I26" s="42">
        <v>66.23</v>
      </c>
      <c r="J26" s="43">
        <v>66.03</v>
      </c>
      <c r="K26" s="143">
        <v>862.06</v>
      </c>
    </row>
    <row r="27" spans="1:11" s="10" customFormat="1" ht="19.5" customHeight="1">
      <c r="A27" s="9">
        <v>23</v>
      </c>
      <c r="B27" s="161" t="s">
        <v>53</v>
      </c>
      <c r="C27" s="24">
        <v>1267.9</v>
      </c>
      <c r="D27" s="58">
        <v>1194.1</v>
      </c>
      <c r="E27" s="122">
        <v>15850</v>
      </c>
      <c r="F27" s="117">
        <v>15250</v>
      </c>
      <c r="G27" s="18">
        <v>5.4467</v>
      </c>
      <c r="H27" s="19">
        <v>5.4461</v>
      </c>
      <c r="I27" s="42">
        <v>66.32</v>
      </c>
      <c r="J27" s="43">
        <v>66.12</v>
      </c>
      <c r="K27" s="54">
        <v>856.51</v>
      </c>
    </row>
    <row r="28" spans="1:11" s="10" customFormat="1" ht="19.5" customHeight="1">
      <c r="A28" s="9">
        <v>24</v>
      </c>
      <c r="B28" s="161" t="s">
        <v>54</v>
      </c>
      <c r="C28" s="24">
        <v>1268.9</v>
      </c>
      <c r="D28" s="58">
        <v>1195.1</v>
      </c>
      <c r="E28" s="122">
        <v>15800</v>
      </c>
      <c r="F28" s="117">
        <v>15200</v>
      </c>
      <c r="G28" s="18">
        <v>5.651</v>
      </c>
      <c r="H28" s="19">
        <v>5.6504</v>
      </c>
      <c r="I28" s="42">
        <v>66.43</v>
      </c>
      <c r="J28" s="43">
        <v>66.23</v>
      </c>
      <c r="K28" s="54">
        <v>858.87</v>
      </c>
    </row>
    <row r="29" spans="1:11" s="10" customFormat="1" ht="19.5" customHeight="1">
      <c r="A29" s="9">
        <v>25</v>
      </c>
      <c r="B29" s="160" t="s">
        <v>55</v>
      </c>
      <c r="C29" s="170"/>
      <c r="D29" s="171"/>
      <c r="E29" s="172"/>
      <c r="F29" s="173"/>
      <c r="G29" s="174"/>
      <c r="H29" s="175"/>
      <c r="I29" s="179"/>
      <c r="J29" s="180"/>
      <c r="K29" s="178"/>
    </row>
    <row r="30" spans="1:11" s="10" customFormat="1" ht="19.5" customHeight="1">
      <c r="A30" s="9">
        <v>26</v>
      </c>
      <c r="B30" s="160" t="s">
        <v>1</v>
      </c>
      <c r="C30" s="170"/>
      <c r="D30" s="171"/>
      <c r="E30" s="172"/>
      <c r="F30" s="173"/>
      <c r="G30" s="174"/>
      <c r="H30" s="175"/>
      <c r="I30" s="179"/>
      <c r="J30" s="180"/>
      <c r="K30" s="178"/>
    </row>
    <row r="31" spans="1:11" s="10" customFormat="1" ht="19.5" customHeight="1">
      <c r="A31" s="9">
        <v>27</v>
      </c>
      <c r="B31" s="161" t="s">
        <v>56</v>
      </c>
      <c r="C31" s="24">
        <v>1269.4</v>
      </c>
      <c r="D31" s="58">
        <v>1195.6</v>
      </c>
      <c r="E31" s="122">
        <v>15800</v>
      </c>
      <c r="F31" s="117">
        <v>15200</v>
      </c>
      <c r="G31" s="18">
        <v>5.6358</v>
      </c>
      <c r="H31" s="19">
        <v>5.6352</v>
      </c>
      <c r="I31" s="42">
        <v>66.53</v>
      </c>
      <c r="J31" s="43">
        <v>66.33</v>
      </c>
      <c r="K31" s="54">
        <v>859.95</v>
      </c>
    </row>
    <row r="32" spans="1:11" s="10" customFormat="1" ht="19.5" customHeight="1">
      <c r="A32" s="9">
        <v>28</v>
      </c>
      <c r="B32" s="161" t="s">
        <v>57</v>
      </c>
      <c r="C32" s="63">
        <v>1258.6</v>
      </c>
      <c r="D32" s="65">
        <v>1185.4</v>
      </c>
      <c r="E32" s="122">
        <v>15825</v>
      </c>
      <c r="F32" s="122">
        <v>15225</v>
      </c>
      <c r="G32" s="18">
        <v>5.5683</v>
      </c>
      <c r="H32" s="19">
        <v>5.5677</v>
      </c>
      <c r="I32" s="139">
        <v>66.63</v>
      </c>
      <c r="J32" s="26">
        <v>66.43</v>
      </c>
      <c r="K32" s="143">
        <v>856.76</v>
      </c>
    </row>
    <row r="33" spans="1:11" s="10" customFormat="1" ht="19.5" customHeight="1">
      <c r="A33" s="9">
        <v>29</v>
      </c>
      <c r="B33" s="159" t="s">
        <v>52</v>
      </c>
      <c r="C33" s="61">
        <v>1256</v>
      </c>
      <c r="D33" s="62">
        <v>1183</v>
      </c>
      <c r="E33" s="122">
        <v>15750</v>
      </c>
      <c r="F33" s="122">
        <v>15150</v>
      </c>
      <c r="G33" s="18">
        <v>5.4291</v>
      </c>
      <c r="H33" s="19">
        <v>5.4285</v>
      </c>
      <c r="I33" s="42">
        <v>66.75</v>
      </c>
      <c r="J33" s="43">
        <v>66.55</v>
      </c>
      <c r="K33" s="221">
        <v>850.41</v>
      </c>
    </row>
    <row r="34" spans="1:11" s="10" customFormat="1" ht="19.5" customHeight="1">
      <c r="A34" s="9">
        <v>30</v>
      </c>
      <c r="B34" s="161" t="s">
        <v>53</v>
      </c>
      <c r="C34" s="242" t="s">
        <v>83</v>
      </c>
      <c r="D34" s="171"/>
      <c r="E34" s="122">
        <v>15525</v>
      </c>
      <c r="F34" s="117">
        <v>14925</v>
      </c>
      <c r="G34" s="18">
        <v>5.427</v>
      </c>
      <c r="H34" s="19">
        <v>5.4264</v>
      </c>
      <c r="I34" s="139">
        <v>66.84</v>
      </c>
      <c r="J34" s="26">
        <v>66.64</v>
      </c>
      <c r="K34" s="54">
        <v>836.62</v>
      </c>
    </row>
    <row r="35" spans="1:11" s="10" customFormat="1" ht="19.5" customHeight="1" thickBot="1">
      <c r="A35" s="119"/>
      <c r="B35" s="12"/>
      <c r="C35" s="37"/>
      <c r="D35" s="38"/>
      <c r="E35" s="37"/>
      <c r="F35" s="38"/>
      <c r="G35" s="115"/>
      <c r="H35" s="116"/>
      <c r="I35" s="14"/>
      <c r="J35" s="80"/>
      <c r="K35" s="111"/>
    </row>
    <row r="36" spans="1:11" ht="19.5" customHeight="1">
      <c r="A36" s="286" t="s">
        <v>5</v>
      </c>
      <c r="B36" s="287"/>
      <c r="C36" s="44">
        <f>MAX(C5:C35)</f>
        <v>1273</v>
      </c>
      <c r="D36" s="45">
        <f aca="true" t="shared" si="0" ref="D36:K36">MAX(D5:D35)</f>
        <v>1199</v>
      </c>
      <c r="E36" s="68">
        <f t="shared" si="0"/>
        <v>17150</v>
      </c>
      <c r="F36" s="69">
        <f t="shared" si="0"/>
        <v>16550</v>
      </c>
      <c r="G36" s="39">
        <f t="shared" si="0"/>
        <v>5.651</v>
      </c>
      <c r="H36" s="21">
        <f t="shared" si="0"/>
        <v>5.6504</v>
      </c>
      <c r="I36" s="39">
        <f t="shared" si="0"/>
        <v>66.84</v>
      </c>
      <c r="J36" s="21">
        <f t="shared" si="0"/>
        <v>66.64</v>
      </c>
      <c r="K36" s="55">
        <f t="shared" si="0"/>
        <v>863.99</v>
      </c>
    </row>
    <row r="37" spans="1:11" ht="19.5" customHeight="1">
      <c r="A37" s="288" t="s">
        <v>6</v>
      </c>
      <c r="B37" s="289"/>
      <c r="C37" s="46">
        <f>MIN(C5:C35)</f>
        <v>1247.3</v>
      </c>
      <c r="D37" s="47">
        <f aca="true" t="shared" si="1" ref="D37:K37">MIN(D5:D35)</f>
        <v>1174.7</v>
      </c>
      <c r="E37" s="70">
        <f t="shared" si="1"/>
        <v>15525</v>
      </c>
      <c r="F37" s="67">
        <f t="shared" si="1"/>
        <v>14925</v>
      </c>
      <c r="G37" s="40">
        <f t="shared" si="1"/>
        <v>5.0779</v>
      </c>
      <c r="H37" s="22">
        <f t="shared" si="1"/>
        <v>5.0773</v>
      </c>
      <c r="I37" s="40">
        <f t="shared" si="1"/>
        <v>64.529</v>
      </c>
      <c r="J37" s="22">
        <f t="shared" si="1"/>
        <v>64.329</v>
      </c>
      <c r="K37" s="56">
        <f t="shared" si="1"/>
        <v>836.62</v>
      </c>
    </row>
    <row r="38" spans="1:11" ht="19.5" customHeight="1" thickBot="1">
      <c r="A38" s="284" t="s">
        <v>7</v>
      </c>
      <c r="B38" s="285"/>
      <c r="C38" s="48">
        <f>AVERAGE(C5:C35)</f>
        <v>1259.2800000000002</v>
      </c>
      <c r="D38" s="49">
        <f aca="true" t="shared" si="2" ref="D38:J38">AVERAGE(D5:D35)</f>
        <v>1186.02</v>
      </c>
      <c r="E38" s="71">
        <f t="shared" si="2"/>
        <v>16171.42857142857</v>
      </c>
      <c r="F38" s="72">
        <f t="shared" si="2"/>
        <v>15571.42857142857</v>
      </c>
      <c r="G38" s="41">
        <f t="shared" si="2"/>
        <v>5.3255799999999995</v>
      </c>
      <c r="H38" s="23">
        <f t="shared" si="2"/>
        <v>5.324985000000001</v>
      </c>
      <c r="I38" s="41">
        <f>AVERAGE(I5:I35)</f>
        <v>65.76385000000002</v>
      </c>
      <c r="J38" s="23">
        <f t="shared" si="2"/>
        <v>65.56384999999999</v>
      </c>
      <c r="K38" s="79">
        <f>AVERAGE(K5:K35)</f>
        <v>853.3790476190476</v>
      </c>
    </row>
    <row r="39" spans="1:11" ht="19.5" customHeight="1">
      <c r="A39" s="10"/>
      <c r="B39" s="10"/>
      <c r="C39" s="36" t="s">
        <v>8</v>
      </c>
      <c r="D39" s="27"/>
      <c r="E39" s="27"/>
      <c r="F39" s="27"/>
      <c r="G39" s="28"/>
      <c r="H39" s="29"/>
      <c r="I39" s="10"/>
      <c r="J39" s="10"/>
      <c r="K39" s="10"/>
    </row>
    <row r="40" spans="3:11" ht="19.5" customHeight="1">
      <c r="C40" s="306" t="s">
        <v>82</v>
      </c>
      <c r="D40" s="307"/>
      <c r="E40" s="307"/>
      <c r="F40" s="307"/>
      <c r="G40" s="307"/>
      <c r="H40" s="307"/>
      <c r="I40" s="307"/>
      <c r="J40" s="307"/>
      <c r="K40" s="307"/>
    </row>
    <row r="44" ht="12.75">
      <c r="F44" s="27"/>
    </row>
  </sheetData>
  <sheetProtection/>
  <mergeCells count="14">
    <mergeCell ref="C40:K40"/>
    <mergeCell ref="E2:F2"/>
    <mergeCell ref="G2:H2"/>
    <mergeCell ref="I2:J2"/>
    <mergeCell ref="I3:J3"/>
    <mergeCell ref="G3:H3"/>
    <mergeCell ref="E3:F3"/>
    <mergeCell ref="A37:B37"/>
    <mergeCell ref="A38:B38"/>
    <mergeCell ref="C2:D2"/>
    <mergeCell ref="C3:D3"/>
    <mergeCell ref="A1:B1"/>
    <mergeCell ref="A2:B3"/>
    <mergeCell ref="A36:B36"/>
  </mergeCells>
  <printOptions/>
  <pageMargins left="0.6" right="0.1968503937007874" top="0.3937007874015748" bottom="0.2362204724409449" header="0.35433070866141736" footer="0.2755905511811024"/>
  <pageSetup horizontalDpi="300" verticalDpi="300" orientation="portrait" paperSize="9" scale="10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" defaultRowHeight="14.25"/>
  <cols>
    <col min="1" max="1" width="3.8984375" style="1" customWidth="1"/>
    <col min="2" max="2" width="2.5" style="1" customWidth="1"/>
    <col min="3" max="4" width="9.09765625" style="3" customWidth="1"/>
    <col min="5" max="6" width="8.5" style="3" customWidth="1"/>
    <col min="7" max="7" width="8.09765625" style="4" customWidth="1"/>
    <col min="8" max="8" width="8.09765625" style="5" customWidth="1"/>
    <col min="9" max="10" width="8.09765625" style="1" customWidth="1"/>
    <col min="11" max="11" width="13.8984375" style="1" customWidth="1"/>
    <col min="12" max="16384" width="9" style="1" customWidth="1"/>
  </cols>
  <sheetData>
    <row r="1" spans="1:11" s="16" customFormat="1" ht="17.25" customHeight="1" thickBot="1">
      <c r="A1" s="298">
        <v>2020</v>
      </c>
      <c r="B1" s="299"/>
      <c r="C1" s="50" t="s">
        <v>10</v>
      </c>
      <c r="D1" s="3"/>
      <c r="E1" s="3"/>
      <c r="F1" s="3"/>
      <c r="G1" s="5"/>
      <c r="H1" s="5"/>
      <c r="K1" s="110" t="s">
        <v>23</v>
      </c>
    </row>
    <row r="2" spans="1:11" s="30" customFormat="1" ht="54.75" customHeight="1" thickBot="1">
      <c r="A2" s="300" t="s">
        <v>44</v>
      </c>
      <c r="B2" s="301"/>
      <c r="C2" s="304" t="s">
        <v>58</v>
      </c>
      <c r="D2" s="308"/>
      <c r="E2" s="296" t="s">
        <v>59</v>
      </c>
      <c r="F2" s="297"/>
      <c r="G2" s="290" t="s">
        <v>24</v>
      </c>
      <c r="H2" s="291"/>
      <c r="I2" s="296" t="s">
        <v>51</v>
      </c>
      <c r="J2" s="297"/>
      <c r="K2" s="51" t="s">
        <v>38</v>
      </c>
    </row>
    <row r="3" spans="1:11" s="30" customFormat="1" ht="18.75" customHeight="1">
      <c r="A3" s="302"/>
      <c r="B3" s="303"/>
      <c r="C3" s="292" t="s">
        <v>0</v>
      </c>
      <c r="D3" s="293"/>
      <c r="E3" s="292" t="s">
        <v>0</v>
      </c>
      <c r="F3" s="293"/>
      <c r="G3" s="294" t="s">
        <v>9</v>
      </c>
      <c r="H3" s="295"/>
      <c r="I3" s="292" t="s">
        <v>0</v>
      </c>
      <c r="J3" s="293"/>
      <c r="K3" s="52" t="s">
        <v>0</v>
      </c>
    </row>
    <row r="4" spans="1:11" s="31" customFormat="1" ht="20.25" customHeight="1" thickBot="1">
      <c r="A4" s="2" t="s">
        <v>1</v>
      </c>
      <c r="B4" s="6" t="s">
        <v>2</v>
      </c>
      <c r="C4" s="8" t="s">
        <v>3</v>
      </c>
      <c r="D4" s="89" t="s">
        <v>4</v>
      </c>
      <c r="E4" s="8" t="s">
        <v>3</v>
      </c>
      <c r="F4" s="90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91" t="s">
        <v>11</v>
      </c>
    </row>
    <row r="5" spans="1:11" s="10" customFormat="1" ht="19.5" customHeight="1">
      <c r="A5" s="119">
        <v>1</v>
      </c>
      <c r="B5" s="166" t="s">
        <v>54</v>
      </c>
      <c r="C5" s="243" t="s">
        <v>84</v>
      </c>
      <c r="D5" s="185"/>
      <c r="E5" s="243"/>
      <c r="F5" s="185"/>
      <c r="G5" s="243"/>
      <c r="H5" s="185"/>
      <c r="I5" s="243"/>
      <c r="J5" s="185"/>
      <c r="K5" s="245"/>
    </row>
    <row r="6" spans="1:11" s="10" customFormat="1" ht="19.5" customHeight="1">
      <c r="A6" s="119">
        <v>2</v>
      </c>
      <c r="B6" s="160" t="s">
        <v>55</v>
      </c>
      <c r="C6" s="170"/>
      <c r="D6" s="171"/>
      <c r="E6" s="172"/>
      <c r="F6" s="173"/>
      <c r="G6" s="174"/>
      <c r="H6" s="175"/>
      <c r="I6" s="179"/>
      <c r="J6" s="180"/>
      <c r="K6" s="178"/>
    </row>
    <row r="7" spans="1:11" s="10" customFormat="1" ht="19.5" customHeight="1">
      <c r="A7" s="119">
        <v>3</v>
      </c>
      <c r="B7" s="160" t="s">
        <v>1</v>
      </c>
      <c r="C7" s="170"/>
      <c r="D7" s="171"/>
      <c r="E7" s="172"/>
      <c r="F7" s="173"/>
      <c r="G7" s="174"/>
      <c r="H7" s="175"/>
      <c r="I7" s="179"/>
      <c r="J7" s="180"/>
      <c r="K7" s="199"/>
    </row>
    <row r="8" spans="1:11" s="10" customFormat="1" ht="19.5" customHeight="1">
      <c r="A8" s="119">
        <v>4</v>
      </c>
      <c r="B8" s="159" t="s">
        <v>56</v>
      </c>
      <c r="C8" s="154">
        <v>1261.7</v>
      </c>
      <c r="D8" s="155">
        <v>1188.3</v>
      </c>
      <c r="E8" s="145">
        <v>15285</v>
      </c>
      <c r="F8" s="146">
        <v>14685</v>
      </c>
      <c r="G8" s="18">
        <v>5.5816</v>
      </c>
      <c r="H8" s="19">
        <v>5.5811</v>
      </c>
      <c r="I8" s="42">
        <v>66.93</v>
      </c>
      <c r="J8" s="43">
        <v>66.73</v>
      </c>
      <c r="K8" s="53">
        <v>837.92</v>
      </c>
    </row>
    <row r="9" spans="1:11" s="10" customFormat="1" ht="19.5" customHeight="1">
      <c r="A9" s="119">
        <v>5</v>
      </c>
      <c r="B9" s="159" t="s">
        <v>57</v>
      </c>
      <c r="C9" s="243" t="s">
        <v>87</v>
      </c>
      <c r="D9" s="185"/>
      <c r="E9" s="145">
        <v>15400</v>
      </c>
      <c r="F9" s="146">
        <v>14800</v>
      </c>
      <c r="G9" s="25">
        <v>5.5354</v>
      </c>
      <c r="H9" s="34">
        <v>5.5348</v>
      </c>
      <c r="I9" s="42">
        <v>67</v>
      </c>
      <c r="J9" s="43">
        <v>66.8</v>
      </c>
      <c r="K9" s="53">
        <v>838.74</v>
      </c>
    </row>
    <row r="10" spans="1:11" s="10" customFormat="1" ht="19.5" customHeight="1">
      <c r="A10" s="119">
        <v>6</v>
      </c>
      <c r="B10" s="159" t="s">
        <v>52</v>
      </c>
      <c r="C10" s="24">
        <v>1257.6</v>
      </c>
      <c r="D10" s="58">
        <v>1184.4</v>
      </c>
      <c r="E10" s="145">
        <v>15400</v>
      </c>
      <c r="F10" s="146">
        <v>14800</v>
      </c>
      <c r="G10" s="32">
        <v>5.6676</v>
      </c>
      <c r="H10" s="26">
        <v>5.667</v>
      </c>
      <c r="I10" s="11">
        <v>67.1</v>
      </c>
      <c r="J10" s="17">
        <v>66.9</v>
      </c>
      <c r="K10" s="54">
        <v>832.84</v>
      </c>
    </row>
    <row r="11" spans="1:11" s="10" customFormat="1" ht="19.5" customHeight="1">
      <c r="A11" s="119">
        <v>7</v>
      </c>
      <c r="B11" s="161" t="s">
        <v>53</v>
      </c>
      <c r="C11" s="24">
        <v>1263.8</v>
      </c>
      <c r="D11" s="58">
        <v>1190.2</v>
      </c>
      <c r="E11" s="223" t="s">
        <v>88</v>
      </c>
      <c r="F11" s="219"/>
      <c r="G11" s="18">
        <v>5.8365</v>
      </c>
      <c r="H11" s="19">
        <v>5.8359</v>
      </c>
      <c r="I11" s="42">
        <v>67.19</v>
      </c>
      <c r="J11" s="43">
        <v>66.99</v>
      </c>
      <c r="K11" s="54">
        <v>839.08</v>
      </c>
    </row>
    <row r="12" spans="1:11" s="10" customFormat="1" ht="19.5" customHeight="1">
      <c r="A12" s="119">
        <v>8</v>
      </c>
      <c r="B12" s="161" t="s">
        <v>54</v>
      </c>
      <c r="C12" s="63">
        <v>1254.5</v>
      </c>
      <c r="D12" s="65">
        <v>1181.5</v>
      </c>
      <c r="E12" s="122">
        <v>15325</v>
      </c>
      <c r="F12" s="117">
        <v>14725</v>
      </c>
      <c r="G12" s="18">
        <v>5.7653</v>
      </c>
      <c r="H12" s="19">
        <v>5.7647</v>
      </c>
      <c r="I12" s="42">
        <v>67.27</v>
      </c>
      <c r="J12" s="43">
        <v>67.07</v>
      </c>
      <c r="K12" s="53">
        <v>836.27</v>
      </c>
    </row>
    <row r="13" spans="1:11" s="10" customFormat="1" ht="19.5" customHeight="1">
      <c r="A13" s="119">
        <v>9</v>
      </c>
      <c r="B13" s="160" t="s">
        <v>55</v>
      </c>
      <c r="C13" s="170"/>
      <c r="D13" s="171"/>
      <c r="E13" s="172"/>
      <c r="F13" s="173"/>
      <c r="G13" s="174"/>
      <c r="H13" s="175"/>
      <c r="I13" s="179"/>
      <c r="J13" s="180"/>
      <c r="K13" s="178"/>
    </row>
    <row r="14" spans="1:11" s="10" customFormat="1" ht="19.5" customHeight="1">
      <c r="A14" s="119">
        <v>10</v>
      </c>
      <c r="B14" s="160" t="s">
        <v>1</v>
      </c>
      <c r="C14" s="170"/>
      <c r="D14" s="171"/>
      <c r="E14" s="172"/>
      <c r="F14" s="173"/>
      <c r="G14" s="174"/>
      <c r="H14" s="175"/>
      <c r="I14" s="179"/>
      <c r="J14" s="180"/>
      <c r="K14" s="178"/>
    </row>
    <row r="15" spans="1:11" s="10" customFormat="1" ht="19.5" customHeight="1">
      <c r="A15" s="119">
        <v>11</v>
      </c>
      <c r="B15" s="161" t="s">
        <v>56</v>
      </c>
      <c r="C15" s="24">
        <v>1255</v>
      </c>
      <c r="D15" s="58">
        <v>1182</v>
      </c>
      <c r="E15" s="122">
        <v>15250</v>
      </c>
      <c r="F15" s="117">
        <v>14650</v>
      </c>
      <c r="G15" s="18">
        <v>5.7954</v>
      </c>
      <c r="H15" s="19">
        <v>5.7948</v>
      </c>
      <c r="I15" s="42">
        <v>67.37</v>
      </c>
      <c r="J15" s="43">
        <v>67.17</v>
      </c>
      <c r="K15" s="54">
        <v>827.65</v>
      </c>
    </row>
    <row r="16" spans="1:11" s="10" customFormat="1" ht="19.5" customHeight="1">
      <c r="A16" s="119">
        <v>12</v>
      </c>
      <c r="B16" s="161" t="s">
        <v>57</v>
      </c>
      <c r="C16" s="61">
        <v>1260.2</v>
      </c>
      <c r="D16" s="62">
        <v>1186.8</v>
      </c>
      <c r="E16" s="144">
        <v>15250</v>
      </c>
      <c r="F16" s="141">
        <v>14650</v>
      </c>
      <c r="G16" s="25">
        <v>5.7723</v>
      </c>
      <c r="H16" s="34">
        <v>5.7717</v>
      </c>
      <c r="I16" s="42">
        <v>67.46</v>
      </c>
      <c r="J16" s="43">
        <v>67.26</v>
      </c>
      <c r="K16" s="53">
        <v>826.05</v>
      </c>
    </row>
    <row r="17" spans="1:11" s="10" customFormat="1" ht="19.5" customHeight="1">
      <c r="A17" s="119">
        <v>13</v>
      </c>
      <c r="B17" s="161" t="s">
        <v>52</v>
      </c>
      <c r="C17" s="61">
        <v>1264.3</v>
      </c>
      <c r="D17" s="62">
        <v>1190.7</v>
      </c>
      <c r="E17" s="144">
        <v>15200</v>
      </c>
      <c r="F17" s="141">
        <v>14600</v>
      </c>
      <c r="G17" s="32">
        <v>5.9022</v>
      </c>
      <c r="H17" s="26">
        <v>5.9016</v>
      </c>
      <c r="I17" s="11">
        <v>67.54</v>
      </c>
      <c r="J17" s="17">
        <v>67.34</v>
      </c>
      <c r="K17" s="54">
        <v>821.88</v>
      </c>
    </row>
    <row r="18" spans="1:11" s="10" customFormat="1" ht="19.5" customHeight="1">
      <c r="A18" s="119">
        <v>14</v>
      </c>
      <c r="B18" s="161" t="s">
        <v>53</v>
      </c>
      <c r="C18" s="24">
        <v>1263.8</v>
      </c>
      <c r="D18" s="58">
        <v>1190.2</v>
      </c>
      <c r="E18" s="122">
        <v>15200</v>
      </c>
      <c r="F18" s="117">
        <v>14600</v>
      </c>
      <c r="G18" s="18">
        <v>5.9372</v>
      </c>
      <c r="H18" s="19">
        <v>5.9366</v>
      </c>
      <c r="I18" s="42">
        <v>67.64</v>
      </c>
      <c r="J18" s="43">
        <v>67.44</v>
      </c>
      <c r="K18" s="54">
        <v>820.38</v>
      </c>
    </row>
    <row r="19" spans="1:11" s="10" customFormat="1" ht="19.5" customHeight="1">
      <c r="A19" s="119">
        <v>15</v>
      </c>
      <c r="B19" s="161" t="s">
        <v>54</v>
      </c>
      <c r="C19" s="63">
        <v>1263.6</v>
      </c>
      <c r="D19" s="65">
        <v>1190</v>
      </c>
      <c r="E19" s="122">
        <v>15200</v>
      </c>
      <c r="F19" s="117">
        <v>14600</v>
      </c>
      <c r="G19" s="18">
        <v>5.8229</v>
      </c>
      <c r="H19" s="19">
        <v>5.8223</v>
      </c>
      <c r="I19" s="42">
        <v>67.73</v>
      </c>
      <c r="J19" s="43">
        <v>67.53</v>
      </c>
      <c r="K19" s="53">
        <v>822.93</v>
      </c>
    </row>
    <row r="20" spans="1:11" s="10" customFormat="1" ht="19.5" customHeight="1">
      <c r="A20" s="119">
        <v>16</v>
      </c>
      <c r="B20" s="160" t="s">
        <v>55</v>
      </c>
      <c r="C20" s="170"/>
      <c r="D20" s="171"/>
      <c r="E20" s="172"/>
      <c r="F20" s="173"/>
      <c r="G20" s="174"/>
      <c r="H20" s="175"/>
      <c r="I20" s="179"/>
      <c r="J20" s="180"/>
      <c r="K20" s="178"/>
    </row>
    <row r="21" spans="1:11" s="10" customFormat="1" ht="19.5" customHeight="1">
      <c r="A21" s="119">
        <v>17</v>
      </c>
      <c r="B21" s="160" t="s">
        <v>1</v>
      </c>
      <c r="C21" s="170"/>
      <c r="D21" s="171"/>
      <c r="E21" s="172"/>
      <c r="F21" s="173"/>
      <c r="G21" s="174"/>
      <c r="H21" s="175"/>
      <c r="I21" s="179"/>
      <c r="J21" s="180"/>
      <c r="K21" s="178"/>
    </row>
    <row r="22" spans="1:11" s="10" customFormat="1" ht="19.5" customHeight="1">
      <c r="A22" s="119">
        <v>18</v>
      </c>
      <c r="B22" s="161" t="s">
        <v>56</v>
      </c>
      <c r="C22" s="24">
        <v>1267.9</v>
      </c>
      <c r="D22" s="58">
        <v>1194.1</v>
      </c>
      <c r="E22" s="145">
        <v>15160</v>
      </c>
      <c r="F22" s="146">
        <v>14560</v>
      </c>
      <c r="G22" s="18">
        <v>5.7375</v>
      </c>
      <c r="H22" s="19">
        <v>5.7369</v>
      </c>
      <c r="I22" s="42">
        <v>67.82</v>
      </c>
      <c r="J22" s="43">
        <v>67.62</v>
      </c>
      <c r="K22" s="54">
        <v>823.86</v>
      </c>
    </row>
    <row r="23" spans="1:11" s="10" customFormat="1" ht="19.5" customHeight="1">
      <c r="A23" s="119">
        <v>19</v>
      </c>
      <c r="B23" s="161" t="s">
        <v>57</v>
      </c>
      <c r="C23" s="63">
        <v>1258.6</v>
      </c>
      <c r="D23" s="65">
        <v>1185.4</v>
      </c>
      <c r="E23" s="147">
        <v>15110</v>
      </c>
      <c r="F23" s="146">
        <v>14510</v>
      </c>
      <c r="G23" s="25">
        <v>5.7216</v>
      </c>
      <c r="H23" s="34">
        <v>5.721</v>
      </c>
      <c r="I23" s="139">
        <v>67.9</v>
      </c>
      <c r="J23" s="26">
        <v>67.7</v>
      </c>
      <c r="K23" s="143">
        <v>820.65</v>
      </c>
    </row>
    <row r="24" spans="1:11" s="10" customFormat="1" ht="19.5" customHeight="1">
      <c r="A24" s="119">
        <v>20</v>
      </c>
      <c r="B24" s="161" t="s">
        <v>52</v>
      </c>
      <c r="C24" s="63">
        <v>1260.7</v>
      </c>
      <c r="D24" s="65">
        <v>1187.3</v>
      </c>
      <c r="E24" s="147">
        <v>15050</v>
      </c>
      <c r="F24" s="146">
        <v>14450</v>
      </c>
      <c r="G24" s="32">
        <v>5.6968</v>
      </c>
      <c r="H24" s="26">
        <v>5.6962</v>
      </c>
      <c r="I24" s="11">
        <v>68</v>
      </c>
      <c r="J24" s="17">
        <v>67.8</v>
      </c>
      <c r="K24" s="54">
        <v>819.08</v>
      </c>
    </row>
    <row r="25" spans="1:11" s="10" customFormat="1" ht="19.5" customHeight="1">
      <c r="A25" s="119">
        <v>21</v>
      </c>
      <c r="B25" s="161" t="s">
        <v>53</v>
      </c>
      <c r="C25" s="24">
        <v>1263.8</v>
      </c>
      <c r="D25" s="58">
        <v>1190.2</v>
      </c>
      <c r="E25" s="223" t="s">
        <v>89</v>
      </c>
      <c r="F25" s="219"/>
      <c r="G25" s="18">
        <v>5.6019</v>
      </c>
      <c r="H25" s="19">
        <v>5.6013</v>
      </c>
      <c r="I25" s="42">
        <v>68.09</v>
      </c>
      <c r="J25" s="43">
        <v>67.89</v>
      </c>
      <c r="K25" s="244" t="s">
        <v>86</v>
      </c>
    </row>
    <row r="26" spans="1:11" s="10" customFormat="1" ht="19.5" customHeight="1">
      <c r="A26" s="119">
        <v>22</v>
      </c>
      <c r="B26" s="161" t="s">
        <v>54</v>
      </c>
      <c r="C26" s="24">
        <v>1270.5</v>
      </c>
      <c r="D26" s="58">
        <v>1196.5</v>
      </c>
      <c r="E26" s="223" t="s">
        <v>90</v>
      </c>
      <c r="F26" s="219"/>
      <c r="G26" s="18">
        <v>5.5808</v>
      </c>
      <c r="H26" s="19">
        <v>5.5802</v>
      </c>
      <c r="I26" s="42">
        <v>68.18</v>
      </c>
      <c r="J26" s="43">
        <v>67.98</v>
      </c>
      <c r="K26" s="54">
        <v>806.17</v>
      </c>
    </row>
    <row r="27" spans="1:11" s="10" customFormat="1" ht="19.5" customHeight="1">
      <c r="A27" s="119">
        <v>23</v>
      </c>
      <c r="B27" s="160" t="s">
        <v>55</v>
      </c>
      <c r="C27" s="182"/>
      <c r="D27" s="214"/>
      <c r="E27" s="223" t="s">
        <v>91</v>
      </c>
      <c r="F27" s="219"/>
      <c r="G27" s="174"/>
      <c r="H27" s="175"/>
      <c r="I27" s="179"/>
      <c r="J27" s="180"/>
      <c r="K27" s="199"/>
    </row>
    <row r="28" spans="1:11" s="10" customFormat="1" ht="19.5" customHeight="1">
      <c r="A28" s="119">
        <v>24</v>
      </c>
      <c r="B28" s="160" t="s">
        <v>1</v>
      </c>
      <c r="C28" s="170"/>
      <c r="D28" s="171"/>
      <c r="E28" s="223" t="s">
        <v>91</v>
      </c>
      <c r="F28" s="219"/>
      <c r="G28" s="174"/>
      <c r="H28" s="175"/>
      <c r="I28" s="179"/>
      <c r="J28" s="180"/>
      <c r="K28" s="178"/>
    </row>
    <row r="29" spans="1:11" s="10" customFormat="1" ht="19.5" customHeight="1">
      <c r="A29" s="119">
        <v>25</v>
      </c>
      <c r="B29" s="161" t="s">
        <v>56</v>
      </c>
      <c r="C29" s="24">
        <v>1276.6</v>
      </c>
      <c r="D29" s="58">
        <v>1202.4</v>
      </c>
      <c r="E29" s="223" t="s">
        <v>90</v>
      </c>
      <c r="F29" s="219"/>
      <c r="G29" s="18">
        <v>5.4772</v>
      </c>
      <c r="H29" s="19">
        <v>5.4766</v>
      </c>
      <c r="I29" s="238" t="s">
        <v>85</v>
      </c>
      <c r="J29" s="222"/>
      <c r="K29" s="54">
        <v>805.75</v>
      </c>
    </row>
    <row r="30" spans="1:11" s="10" customFormat="1" ht="19.5" customHeight="1">
      <c r="A30" s="119">
        <v>26</v>
      </c>
      <c r="B30" s="161" t="s">
        <v>57</v>
      </c>
      <c r="C30" s="61">
        <v>1277.2</v>
      </c>
      <c r="D30" s="62">
        <v>1202.8</v>
      </c>
      <c r="E30" s="147">
        <v>15035</v>
      </c>
      <c r="F30" s="146">
        <v>14435</v>
      </c>
      <c r="G30" s="246">
        <v>5.3707</v>
      </c>
      <c r="H30" s="26">
        <v>5.3701</v>
      </c>
      <c r="I30" s="42">
        <v>68.27</v>
      </c>
      <c r="J30" s="43">
        <v>68.07</v>
      </c>
      <c r="K30" s="53">
        <v>803.74</v>
      </c>
    </row>
    <row r="31" spans="1:11" s="10" customFormat="1" ht="19.5" customHeight="1">
      <c r="A31" s="119">
        <v>27</v>
      </c>
      <c r="B31" s="161" t="s">
        <v>52</v>
      </c>
      <c r="C31" s="61">
        <v>1267.4</v>
      </c>
      <c r="D31" s="62">
        <v>1193.6</v>
      </c>
      <c r="E31" s="122">
        <v>15030</v>
      </c>
      <c r="F31" s="117">
        <v>14430</v>
      </c>
      <c r="G31" s="25">
        <v>5.2992</v>
      </c>
      <c r="H31" s="34">
        <v>5.2986</v>
      </c>
      <c r="I31" s="42">
        <v>68.36</v>
      </c>
      <c r="J31" s="43">
        <v>68.16</v>
      </c>
      <c r="K31" s="53">
        <v>802.1</v>
      </c>
    </row>
    <row r="32" spans="1:11" s="10" customFormat="1" ht="19.5" customHeight="1">
      <c r="A32" s="119">
        <v>28</v>
      </c>
      <c r="B32" s="161" t="s">
        <v>53</v>
      </c>
      <c r="C32" s="154">
        <v>1274.5</v>
      </c>
      <c r="D32" s="138">
        <v>1200.3</v>
      </c>
      <c r="E32" s="122">
        <v>15045</v>
      </c>
      <c r="F32" s="117">
        <v>14445</v>
      </c>
      <c r="G32" s="18">
        <v>5.3405</v>
      </c>
      <c r="H32" s="19">
        <v>5.3399</v>
      </c>
      <c r="I32" s="42">
        <v>68.45</v>
      </c>
      <c r="J32" s="43">
        <v>68.25</v>
      </c>
      <c r="K32" s="53">
        <v>816.47</v>
      </c>
    </row>
    <row r="33" spans="1:11" s="10" customFormat="1" ht="19.5" customHeight="1">
      <c r="A33" s="119">
        <v>29</v>
      </c>
      <c r="B33" s="161" t="s">
        <v>54</v>
      </c>
      <c r="C33" s="63">
        <v>1275.1</v>
      </c>
      <c r="D33" s="65">
        <v>1200.9</v>
      </c>
      <c r="E33" s="122">
        <v>15050</v>
      </c>
      <c r="F33" s="117">
        <v>14450</v>
      </c>
      <c r="G33" s="18">
        <v>5.4263</v>
      </c>
      <c r="H33" s="19">
        <v>5.4257</v>
      </c>
      <c r="I33" s="42">
        <v>68.54</v>
      </c>
      <c r="J33" s="43">
        <v>68.34</v>
      </c>
      <c r="K33" s="53">
        <v>812.74</v>
      </c>
    </row>
    <row r="34" spans="1:11" s="10" customFormat="1" ht="19.5" customHeight="1">
      <c r="A34" s="119">
        <v>30</v>
      </c>
      <c r="B34" s="160" t="s">
        <v>55</v>
      </c>
      <c r="C34" s="170"/>
      <c r="D34" s="171"/>
      <c r="E34" s="172"/>
      <c r="F34" s="173"/>
      <c r="G34" s="215"/>
      <c r="H34" s="193"/>
      <c r="I34" s="176"/>
      <c r="J34" s="177"/>
      <c r="K34" s="178"/>
    </row>
    <row r="35" spans="1:11" s="10" customFormat="1" ht="19.5" customHeight="1" thickBot="1">
      <c r="A35" s="119">
        <v>31</v>
      </c>
      <c r="B35" s="167" t="s">
        <v>1</v>
      </c>
      <c r="C35" s="170"/>
      <c r="D35" s="171"/>
      <c r="E35" s="197"/>
      <c r="F35" s="195"/>
      <c r="G35" s="192"/>
      <c r="H35" s="198"/>
      <c r="I35" s="179"/>
      <c r="J35" s="180"/>
      <c r="K35" s="178"/>
    </row>
    <row r="36" spans="1:11" ht="19.5" customHeight="1">
      <c r="A36" s="286" t="s">
        <v>5</v>
      </c>
      <c r="B36" s="287"/>
      <c r="C36" s="44">
        <f>MAX(C5:C35)</f>
        <v>1277.2</v>
      </c>
      <c r="D36" s="45">
        <f aca="true" t="shared" si="0" ref="D36:K36">MAX(D5:D35)</f>
        <v>1202.8</v>
      </c>
      <c r="E36" s="68">
        <f t="shared" si="0"/>
        <v>15400</v>
      </c>
      <c r="F36" s="69">
        <f t="shared" si="0"/>
        <v>14800</v>
      </c>
      <c r="G36" s="39">
        <f t="shared" si="0"/>
        <v>5.9372</v>
      </c>
      <c r="H36" s="21">
        <f t="shared" si="0"/>
        <v>5.9366</v>
      </c>
      <c r="I36" s="39">
        <f t="shared" si="0"/>
        <v>68.54</v>
      </c>
      <c r="J36" s="21">
        <f t="shared" si="0"/>
        <v>68.34</v>
      </c>
      <c r="K36" s="55">
        <f t="shared" si="0"/>
        <v>839.08</v>
      </c>
    </row>
    <row r="37" spans="1:11" ht="19.5" customHeight="1">
      <c r="A37" s="288" t="s">
        <v>6</v>
      </c>
      <c r="B37" s="289"/>
      <c r="C37" s="46">
        <f>MIN(C5:C35)</f>
        <v>1254.5</v>
      </c>
      <c r="D37" s="47">
        <f aca="true" t="shared" si="1" ref="D37:K37">MIN(D5:D35)</f>
        <v>1181.5</v>
      </c>
      <c r="E37" s="70">
        <f t="shared" si="1"/>
        <v>15030</v>
      </c>
      <c r="F37" s="67">
        <f t="shared" si="1"/>
        <v>14430</v>
      </c>
      <c r="G37" s="40">
        <f t="shared" si="1"/>
        <v>5.2992</v>
      </c>
      <c r="H37" s="22">
        <f t="shared" si="1"/>
        <v>5.2986</v>
      </c>
      <c r="I37" s="40">
        <f t="shared" si="1"/>
        <v>66.93</v>
      </c>
      <c r="J37" s="22">
        <f t="shared" si="1"/>
        <v>66.73</v>
      </c>
      <c r="K37" s="56">
        <f t="shared" si="1"/>
        <v>802.1</v>
      </c>
    </row>
    <row r="38" spans="1:11" ht="19.5" customHeight="1" thickBot="1">
      <c r="A38" s="284" t="s">
        <v>7</v>
      </c>
      <c r="B38" s="285"/>
      <c r="C38" s="48">
        <f>AVERAGE(C5:C35)</f>
        <v>1265.0947368421052</v>
      </c>
      <c r="D38" s="49">
        <f aca="true" t="shared" si="2" ref="D38:J38">AVERAGE(D5:D35)</f>
        <v>1191.4526315789474</v>
      </c>
      <c r="E38" s="71">
        <f t="shared" si="2"/>
        <v>15186.875</v>
      </c>
      <c r="F38" s="72">
        <f t="shared" si="2"/>
        <v>14586.875</v>
      </c>
      <c r="G38" s="41">
        <f t="shared" si="2"/>
        <v>5.643444999999999</v>
      </c>
      <c r="H38" s="23">
        <f t="shared" si="2"/>
        <v>5.64285</v>
      </c>
      <c r="I38" s="41">
        <f>AVERAGE(I5:I35)</f>
        <v>67.72842105263157</v>
      </c>
      <c r="J38" s="23">
        <f t="shared" si="2"/>
        <v>67.52842105263157</v>
      </c>
      <c r="K38" s="79">
        <f>AVERAGE(K5:K35)</f>
        <v>821.8052631578947</v>
      </c>
    </row>
    <row r="39" spans="1:11" ht="19.5" customHeight="1">
      <c r="A39" s="10"/>
      <c r="B39" s="10"/>
      <c r="C39" s="36" t="s">
        <v>8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I2:J2"/>
    <mergeCell ref="E3:F3"/>
    <mergeCell ref="G3:H3"/>
    <mergeCell ref="I3:J3"/>
    <mergeCell ref="E2:F2"/>
    <mergeCell ref="G2:H2"/>
    <mergeCell ref="C2:D2"/>
    <mergeCell ref="C3:D3"/>
    <mergeCell ref="A38:B38"/>
    <mergeCell ref="A1:B1"/>
    <mergeCell ref="A2:B3"/>
    <mergeCell ref="A36:B36"/>
    <mergeCell ref="A37:B37"/>
  </mergeCells>
  <printOptions/>
  <pageMargins left="0.64" right="0.2755905511811024" top="0.3937007874015748" bottom="0.1968503937007874" header="0.5118110236220472" footer="0.1968503937007874"/>
  <pageSetup horizontalDpi="600" verticalDpi="600" orientation="portrait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1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" defaultRowHeight="14.25"/>
  <cols>
    <col min="1" max="1" width="3.8984375" style="1" customWidth="1"/>
    <col min="2" max="2" width="2.5" style="1" customWidth="1"/>
    <col min="3" max="4" width="9.09765625" style="3" customWidth="1"/>
    <col min="5" max="5" width="9.8984375" style="3" customWidth="1"/>
    <col min="6" max="6" width="8.5" style="3" customWidth="1"/>
    <col min="7" max="7" width="8.09765625" style="4" customWidth="1"/>
    <col min="8" max="8" width="8.09765625" style="5" customWidth="1"/>
    <col min="9" max="10" width="8.09765625" style="1" customWidth="1"/>
    <col min="11" max="11" width="13.8984375" style="1" customWidth="1"/>
    <col min="12" max="16384" width="9" style="1" customWidth="1"/>
  </cols>
  <sheetData>
    <row r="1" spans="1:11" s="16" customFormat="1" ht="17.25" customHeight="1" thickBot="1">
      <c r="A1" s="298">
        <v>2020</v>
      </c>
      <c r="B1" s="299"/>
      <c r="C1" s="50" t="s">
        <v>10</v>
      </c>
      <c r="D1" s="3"/>
      <c r="E1" s="3"/>
      <c r="F1" s="3"/>
      <c r="G1" s="5"/>
      <c r="H1" s="5"/>
      <c r="K1" s="110" t="s">
        <v>23</v>
      </c>
    </row>
    <row r="2" spans="1:11" s="30" customFormat="1" ht="54.75" customHeight="1" thickBot="1">
      <c r="A2" s="300" t="s">
        <v>45</v>
      </c>
      <c r="B2" s="301"/>
      <c r="C2" s="304" t="s">
        <v>58</v>
      </c>
      <c r="D2" s="305"/>
      <c r="E2" s="296" t="s">
        <v>59</v>
      </c>
      <c r="F2" s="297"/>
      <c r="G2" s="290" t="s">
        <v>24</v>
      </c>
      <c r="H2" s="291"/>
      <c r="I2" s="296" t="s">
        <v>51</v>
      </c>
      <c r="J2" s="297"/>
      <c r="K2" s="51" t="s">
        <v>38</v>
      </c>
    </row>
    <row r="3" spans="1:11" s="30" customFormat="1" ht="18.75" customHeight="1">
      <c r="A3" s="302"/>
      <c r="B3" s="303"/>
      <c r="C3" s="292" t="s">
        <v>0</v>
      </c>
      <c r="D3" s="293"/>
      <c r="E3" s="292" t="s">
        <v>0</v>
      </c>
      <c r="F3" s="293"/>
      <c r="G3" s="294" t="s">
        <v>9</v>
      </c>
      <c r="H3" s="295"/>
      <c r="I3" s="292" t="s">
        <v>0</v>
      </c>
      <c r="J3" s="293"/>
      <c r="K3" s="52" t="s">
        <v>0</v>
      </c>
    </row>
    <row r="4" spans="1:11" s="31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91" t="s">
        <v>11</v>
      </c>
    </row>
    <row r="5" spans="1:11" s="10" customFormat="1" ht="19.5" customHeight="1">
      <c r="A5" s="119">
        <v>1</v>
      </c>
      <c r="B5" s="166" t="s">
        <v>56</v>
      </c>
      <c r="C5" s="24">
        <v>1265.8</v>
      </c>
      <c r="D5" s="58">
        <v>1192.2</v>
      </c>
      <c r="E5" s="172" t="s">
        <v>93</v>
      </c>
      <c r="F5" s="173"/>
      <c r="G5" s="18">
        <v>5.3639</v>
      </c>
      <c r="H5" s="19">
        <v>5.3633</v>
      </c>
      <c r="I5" s="42">
        <v>68.63</v>
      </c>
      <c r="J5" s="43">
        <v>68.43</v>
      </c>
      <c r="K5" s="54">
        <v>806.32</v>
      </c>
    </row>
    <row r="6" spans="1:11" s="10" customFormat="1" ht="19.5" customHeight="1">
      <c r="A6" s="119">
        <v>2</v>
      </c>
      <c r="B6" s="161" t="s">
        <v>57</v>
      </c>
      <c r="C6" s="24">
        <v>1259.6</v>
      </c>
      <c r="D6" s="58">
        <v>1186.4</v>
      </c>
      <c r="E6" s="122">
        <v>14800</v>
      </c>
      <c r="F6" s="117">
        <v>14200</v>
      </c>
      <c r="G6" s="18">
        <v>5.2601</v>
      </c>
      <c r="H6" s="19">
        <v>5.2595</v>
      </c>
      <c r="I6" s="42">
        <v>68.71</v>
      </c>
      <c r="J6" s="43">
        <v>68.51</v>
      </c>
      <c r="K6" s="54">
        <v>796.46</v>
      </c>
    </row>
    <row r="7" spans="1:11" s="10" customFormat="1" ht="19.5" customHeight="1">
      <c r="A7" s="119">
        <v>3</v>
      </c>
      <c r="B7" s="161" t="s">
        <v>52</v>
      </c>
      <c r="C7" s="63">
        <v>1253.5</v>
      </c>
      <c r="D7" s="65">
        <v>1180.5</v>
      </c>
      <c r="E7" s="122">
        <v>14550</v>
      </c>
      <c r="F7" s="117">
        <v>13950</v>
      </c>
      <c r="G7" s="32">
        <v>5.0516</v>
      </c>
      <c r="H7" s="26">
        <v>5.051</v>
      </c>
      <c r="I7" s="11">
        <v>68.81</v>
      </c>
      <c r="J7" s="17">
        <v>68.61</v>
      </c>
      <c r="K7" s="54">
        <v>782.86</v>
      </c>
    </row>
    <row r="8" spans="1:11" s="10" customFormat="1" ht="19.5" customHeight="1">
      <c r="A8" s="119">
        <v>4</v>
      </c>
      <c r="B8" s="161" t="s">
        <v>53</v>
      </c>
      <c r="C8" s="24">
        <v>1251.2</v>
      </c>
      <c r="D8" s="58">
        <v>1178.4</v>
      </c>
      <c r="E8" s="122">
        <v>14400</v>
      </c>
      <c r="F8" s="117">
        <v>13800</v>
      </c>
      <c r="G8" s="18">
        <v>5.1041</v>
      </c>
      <c r="H8" s="19">
        <v>5.1035</v>
      </c>
      <c r="I8" s="42">
        <v>68.9</v>
      </c>
      <c r="J8" s="43">
        <v>68.7</v>
      </c>
      <c r="K8" s="54">
        <v>769.13</v>
      </c>
    </row>
    <row r="9" spans="1:11" s="10" customFormat="1" ht="19.5" customHeight="1">
      <c r="A9" s="119">
        <v>5</v>
      </c>
      <c r="B9" s="161" t="s">
        <v>54</v>
      </c>
      <c r="C9" s="24">
        <v>1252.9</v>
      </c>
      <c r="D9" s="58">
        <v>1180.1</v>
      </c>
      <c r="E9" s="122">
        <v>14400</v>
      </c>
      <c r="F9" s="117">
        <v>13800</v>
      </c>
      <c r="G9" s="18">
        <v>4.9775</v>
      </c>
      <c r="H9" s="19">
        <v>4.9769</v>
      </c>
      <c r="I9" s="42">
        <v>68.99</v>
      </c>
      <c r="J9" s="43">
        <v>68.79</v>
      </c>
      <c r="K9" s="54">
        <v>775.58</v>
      </c>
    </row>
    <row r="10" spans="1:11" s="10" customFormat="1" ht="19.5" customHeight="1">
      <c r="A10" s="119">
        <v>6</v>
      </c>
      <c r="B10" s="160" t="s">
        <v>55</v>
      </c>
      <c r="C10" s="248" t="s">
        <v>92</v>
      </c>
      <c r="D10" s="249"/>
      <c r="E10" s="172"/>
      <c r="F10" s="173"/>
      <c r="G10" s="174"/>
      <c r="H10" s="175"/>
      <c r="I10" s="179"/>
      <c r="J10" s="180"/>
      <c r="K10" s="178"/>
    </row>
    <row r="11" spans="1:11" s="10" customFormat="1" ht="19.5" customHeight="1">
      <c r="A11" s="119">
        <v>7</v>
      </c>
      <c r="B11" s="160" t="s">
        <v>1</v>
      </c>
      <c r="C11" s="170"/>
      <c r="D11" s="171"/>
      <c r="E11" s="172"/>
      <c r="F11" s="173"/>
      <c r="G11" s="208"/>
      <c r="H11" s="180"/>
      <c r="I11" s="179"/>
      <c r="J11" s="180"/>
      <c r="K11" s="178"/>
    </row>
    <row r="12" spans="1:11" s="10" customFormat="1" ht="19.5" customHeight="1">
      <c r="A12" s="119">
        <v>8</v>
      </c>
      <c r="B12" s="161" t="s">
        <v>56</v>
      </c>
      <c r="C12" s="24">
        <v>1236</v>
      </c>
      <c r="D12" s="58">
        <v>1164</v>
      </c>
      <c r="E12" s="122">
        <v>14220</v>
      </c>
      <c r="F12" s="117">
        <v>13620</v>
      </c>
      <c r="G12" s="18">
        <v>4.9331</v>
      </c>
      <c r="H12" s="19">
        <v>4.9325</v>
      </c>
      <c r="I12" s="42">
        <v>69.08</v>
      </c>
      <c r="J12" s="43">
        <v>68.88</v>
      </c>
      <c r="K12" s="54">
        <v>764.97</v>
      </c>
    </row>
    <row r="13" spans="1:11" s="10" customFormat="1" ht="19.5" customHeight="1">
      <c r="A13" s="119">
        <v>9</v>
      </c>
      <c r="B13" s="161" t="s">
        <v>57</v>
      </c>
      <c r="C13" s="63">
        <v>1231.8</v>
      </c>
      <c r="D13" s="65">
        <v>1160.2</v>
      </c>
      <c r="E13" s="74">
        <v>14250</v>
      </c>
      <c r="F13" s="74">
        <v>13650</v>
      </c>
      <c r="G13" s="25">
        <v>4.9057</v>
      </c>
      <c r="H13" s="34">
        <v>4.9051</v>
      </c>
      <c r="I13" s="139">
        <v>69.17</v>
      </c>
      <c r="J13" s="26">
        <v>68.97</v>
      </c>
      <c r="K13" s="53">
        <v>769.26</v>
      </c>
    </row>
    <row r="14" spans="1:11" s="10" customFormat="1" ht="19.5" customHeight="1">
      <c r="A14" s="119">
        <v>10</v>
      </c>
      <c r="B14" s="161" t="s">
        <v>52</v>
      </c>
      <c r="C14" s="63">
        <v>1233.9</v>
      </c>
      <c r="D14" s="65">
        <v>1162.1</v>
      </c>
      <c r="E14" s="74">
        <v>14370</v>
      </c>
      <c r="F14" s="74">
        <v>13770</v>
      </c>
      <c r="G14" s="32">
        <v>4.8894</v>
      </c>
      <c r="H14" s="26">
        <v>4.8888</v>
      </c>
      <c r="I14" s="11">
        <v>69.26</v>
      </c>
      <c r="J14" s="17">
        <v>69.06</v>
      </c>
      <c r="K14" s="54">
        <v>771.96</v>
      </c>
    </row>
    <row r="15" spans="1:11" s="10" customFormat="1" ht="19.5" customHeight="1">
      <c r="A15" s="119">
        <v>11</v>
      </c>
      <c r="B15" s="161" t="s">
        <v>53</v>
      </c>
      <c r="C15" s="24">
        <v>1225.7</v>
      </c>
      <c r="D15" s="58">
        <v>1154.3</v>
      </c>
      <c r="E15" s="122">
        <v>14425</v>
      </c>
      <c r="F15" s="117">
        <v>13825</v>
      </c>
      <c r="G15" s="250" t="s">
        <v>94</v>
      </c>
      <c r="H15" s="212"/>
      <c r="I15" s="42">
        <v>69.31</v>
      </c>
      <c r="J15" s="43">
        <v>69.11</v>
      </c>
      <c r="K15" s="54">
        <v>767.93</v>
      </c>
    </row>
    <row r="16" spans="1:11" s="10" customFormat="1" ht="19.5" customHeight="1">
      <c r="A16" s="119">
        <v>12</v>
      </c>
      <c r="B16" s="161" t="s">
        <v>54</v>
      </c>
      <c r="C16" s="24">
        <v>1243.2</v>
      </c>
      <c r="D16" s="58">
        <v>1170.8</v>
      </c>
      <c r="E16" s="122">
        <v>14500</v>
      </c>
      <c r="F16" s="117">
        <v>13900</v>
      </c>
      <c r="G16" s="18">
        <v>5.0373</v>
      </c>
      <c r="H16" s="19">
        <v>5.0367</v>
      </c>
      <c r="I16" s="42">
        <v>69.37</v>
      </c>
      <c r="J16" s="43">
        <v>69.17</v>
      </c>
      <c r="K16" s="54">
        <v>784.65</v>
      </c>
    </row>
    <row r="17" spans="1:11" s="10" customFormat="1" ht="19.5" customHeight="1">
      <c r="A17" s="119">
        <v>13</v>
      </c>
      <c r="B17" s="160" t="s">
        <v>55</v>
      </c>
      <c r="C17" s="170"/>
      <c r="D17" s="171"/>
      <c r="E17" s="172"/>
      <c r="F17" s="173"/>
      <c r="G17" s="174"/>
      <c r="H17" s="175"/>
      <c r="I17" s="179"/>
      <c r="J17" s="180"/>
      <c r="K17" s="178"/>
    </row>
    <row r="18" spans="1:11" s="10" customFormat="1" ht="19.5" customHeight="1">
      <c r="A18" s="119">
        <v>14</v>
      </c>
      <c r="B18" s="160" t="s">
        <v>1</v>
      </c>
      <c r="C18" s="170"/>
      <c r="D18" s="171"/>
      <c r="E18" s="172"/>
      <c r="F18" s="173"/>
      <c r="G18" s="174"/>
      <c r="H18" s="175"/>
      <c r="I18" s="179"/>
      <c r="J18" s="180"/>
      <c r="K18" s="178"/>
    </row>
    <row r="19" spans="1:11" s="10" customFormat="1" ht="19.5" customHeight="1">
      <c r="A19" s="119">
        <v>15</v>
      </c>
      <c r="B19" s="161" t="s">
        <v>56</v>
      </c>
      <c r="C19" s="24">
        <v>1242.1</v>
      </c>
      <c r="D19" s="58">
        <v>1169.9</v>
      </c>
      <c r="E19" s="122">
        <v>14450</v>
      </c>
      <c r="F19" s="117">
        <v>13850</v>
      </c>
      <c r="G19" s="18">
        <v>5.1883</v>
      </c>
      <c r="H19" s="19">
        <v>5.1877</v>
      </c>
      <c r="I19" s="211" t="s">
        <v>97</v>
      </c>
      <c r="J19" s="212"/>
      <c r="K19" s="54">
        <v>790.73</v>
      </c>
    </row>
    <row r="20" spans="1:11" s="10" customFormat="1" ht="19.5" customHeight="1">
      <c r="A20" s="119">
        <v>16</v>
      </c>
      <c r="B20" s="161" t="s">
        <v>57</v>
      </c>
      <c r="C20" s="63">
        <v>1240.6</v>
      </c>
      <c r="D20" s="65">
        <v>1168.4</v>
      </c>
      <c r="E20" s="144">
        <v>14550</v>
      </c>
      <c r="F20" s="141">
        <v>13950</v>
      </c>
      <c r="G20" s="25">
        <v>5.1285</v>
      </c>
      <c r="H20" s="34">
        <v>5.1279</v>
      </c>
      <c r="I20" s="42">
        <v>69.61</v>
      </c>
      <c r="J20" s="43">
        <v>69.41</v>
      </c>
      <c r="K20" s="53">
        <v>796.87</v>
      </c>
    </row>
    <row r="21" spans="1:11" s="10" customFormat="1" ht="19.5" customHeight="1">
      <c r="A21" s="119">
        <v>17</v>
      </c>
      <c r="B21" s="161" t="s">
        <v>52</v>
      </c>
      <c r="C21" s="63">
        <v>1246.8</v>
      </c>
      <c r="D21" s="65">
        <v>1174.2</v>
      </c>
      <c r="E21" s="144">
        <v>14550</v>
      </c>
      <c r="F21" s="141">
        <v>13950</v>
      </c>
      <c r="G21" s="32">
        <v>5.2499</v>
      </c>
      <c r="H21" s="26">
        <v>5.2492</v>
      </c>
      <c r="I21" s="42">
        <v>69.67</v>
      </c>
      <c r="J21" s="43">
        <v>69.47</v>
      </c>
      <c r="K21" s="54">
        <v>779.1</v>
      </c>
    </row>
    <row r="22" spans="1:11" s="10" customFormat="1" ht="19.5" customHeight="1">
      <c r="A22" s="119">
        <v>18</v>
      </c>
      <c r="B22" s="161" t="s">
        <v>53</v>
      </c>
      <c r="C22" s="24">
        <v>1251.9</v>
      </c>
      <c r="D22" s="58">
        <v>1179.1</v>
      </c>
      <c r="E22" s="144">
        <v>14550</v>
      </c>
      <c r="F22" s="141">
        <v>13950</v>
      </c>
      <c r="G22" s="18">
        <v>5.3468</v>
      </c>
      <c r="H22" s="19">
        <v>5.3462</v>
      </c>
      <c r="I22" s="42">
        <v>69.74</v>
      </c>
      <c r="J22" s="43">
        <v>69.54</v>
      </c>
      <c r="K22" s="54">
        <v>798.53</v>
      </c>
    </row>
    <row r="23" spans="1:11" s="10" customFormat="1" ht="19.5" customHeight="1">
      <c r="A23" s="119">
        <v>19</v>
      </c>
      <c r="B23" s="161" t="s">
        <v>54</v>
      </c>
      <c r="C23" s="24">
        <v>1246.8</v>
      </c>
      <c r="D23" s="58">
        <v>1174.2</v>
      </c>
      <c r="E23" s="144">
        <v>14500</v>
      </c>
      <c r="F23" s="141">
        <v>13900</v>
      </c>
      <c r="G23" s="18">
        <v>5.3466</v>
      </c>
      <c r="H23" s="19">
        <v>5.346</v>
      </c>
      <c r="I23" s="42">
        <v>69.8</v>
      </c>
      <c r="J23" s="43">
        <v>69.6</v>
      </c>
      <c r="K23" s="54">
        <v>812.19</v>
      </c>
    </row>
    <row r="24" spans="1:11" s="10" customFormat="1" ht="19.5" customHeight="1">
      <c r="A24" s="119">
        <v>20</v>
      </c>
      <c r="B24" s="160" t="s">
        <v>55</v>
      </c>
      <c r="C24" s="170"/>
      <c r="D24" s="171"/>
      <c r="E24" s="209"/>
      <c r="F24" s="210"/>
      <c r="G24" s="174"/>
      <c r="H24" s="175"/>
      <c r="I24" s="211" t="s">
        <v>95</v>
      </c>
      <c r="J24" s="212"/>
      <c r="K24" s="178"/>
    </row>
    <row r="25" spans="1:11" s="10" customFormat="1" ht="19.5" customHeight="1">
      <c r="A25" s="119">
        <v>21</v>
      </c>
      <c r="B25" s="160" t="s">
        <v>1</v>
      </c>
      <c r="C25" s="170"/>
      <c r="D25" s="171"/>
      <c r="E25" s="209"/>
      <c r="F25" s="210"/>
      <c r="G25" s="174"/>
      <c r="H25" s="175"/>
      <c r="I25" s="179"/>
      <c r="J25" s="180"/>
      <c r="K25" s="178"/>
    </row>
    <row r="26" spans="1:11" s="10" customFormat="1" ht="19.5" customHeight="1">
      <c r="A26" s="119">
        <v>22</v>
      </c>
      <c r="B26" s="161" t="s">
        <v>56</v>
      </c>
      <c r="C26" s="24">
        <v>1248.3</v>
      </c>
      <c r="D26" s="58">
        <v>1175.7</v>
      </c>
      <c r="E26" s="144">
        <v>14550</v>
      </c>
      <c r="F26" s="141">
        <v>13950</v>
      </c>
      <c r="G26" s="18">
        <v>5.2226</v>
      </c>
      <c r="H26" s="19">
        <v>5.222</v>
      </c>
      <c r="I26" s="42">
        <v>69.97</v>
      </c>
      <c r="J26" s="43">
        <v>69.77</v>
      </c>
      <c r="K26" s="54">
        <v>817.33</v>
      </c>
    </row>
    <row r="27" spans="1:11" s="10" customFormat="1" ht="19.5" customHeight="1">
      <c r="A27" s="119">
        <v>23</v>
      </c>
      <c r="B27" s="161" t="s">
        <v>57</v>
      </c>
      <c r="C27" s="63">
        <v>1242.1</v>
      </c>
      <c r="D27" s="65">
        <v>1169.9</v>
      </c>
      <c r="E27" s="144">
        <v>14550</v>
      </c>
      <c r="F27" s="141">
        <v>13950</v>
      </c>
      <c r="G27" s="25">
        <v>5.1705</v>
      </c>
      <c r="H27" s="34">
        <v>5.1699</v>
      </c>
      <c r="I27" s="42">
        <v>70.03</v>
      </c>
      <c r="J27" s="43">
        <v>69.83</v>
      </c>
      <c r="K27" s="53">
        <v>816.02</v>
      </c>
    </row>
    <row r="28" spans="1:11" s="10" customFormat="1" ht="19.5" customHeight="1">
      <c r="A28" s="119">
        <v>24</v>
      </c>
      <c r="B28" s="161" t="s">
        <v>52</v>
      </c>
      <c r="C28" s="63">
        <v>1239</v>
      </c>
      <c r="D28" s="65">
        <v>1167</v>
      </c>
      <c r="E28" s="144">
        <v>14450</v>
      </c>
      <c r="F28" s="141">
        <v>13850</v>
      </c>
      <c r="G28" s="32">
        <v>5.2435</v>
      </c>
      <c r="H28" s="26">
        <v>5.2429</v>
      </c>
      <c r="I28" s="11">
        <v>70.1</v>
      </c>
      <c r="J28" s="17">
        <v>69.9</v>
      </c>
      <c r="K28" s="54">
        <v>817.9</v>
      </c>
    </row>
    <row r="29" spans="1:11" s="10" customFormat="1" ht="19.5" customHeight="1">
      <c r="A29" s="119">
        <v>25</v>
      </c>
      <c r="B29" s="161" t="s">
        <v>53</v>
      </c>
      <c r="C29" s="24">
        <v>1242.1</v>
      </c>
      <c r="D29" s="58">
        <v>1169.9</v>
      </c>
      <c r="E29" s="144">
        <v>14500</v>
      </c>
      <c r="F29" s="141">
        <v>13900</v>
      </c>
      <c r="G29" s="18">
        <v>5.3287</v>
      </c>
      <c r="H29" s="19">
        <v>5.3281</v>
      </c>
      <c r="I29" s="42">
        <v>70.16</v>
      </c>
      <c r="J29" s="43">
        <v>69.96</v>
      </c>
      <c r="K29" s="54">
        <v>820.68</v>
      </c>
    </row>
    <row r="30" spans="1:11" s="10" customFormat="1" ht="19.5" customHeight="1">
      <c r="A30" s="119">
        <v>26</v>
      </c>
      <c r="B30" s="161" t="s">
        <v>54</v>
      </c>
      <c r="C30" s="24">
        <v>1233.9</v>
      </c>
      <c r="D30" s="58">
        <v>1162.1</v>
      </c>
      <c r="E30" s="144">
        <v>14550</v>
      </c>
      <c r="F30" s="141">
        <v>13950</v>
      </c>
      <c r="G30" s="18">
        <v>5.4629</v>
      </c>
      <c r="H30" s="19">
        <v>5.4623</v>
      </c>
      <c r="I30" s="42">
        <v>70.22</v>
      </c>
      <c r="J30" s="43">
        <v>70.02</v>
      </c>
      <c r="K30" s="54">
        <v>813.25</v>
      </c>
    </row>
    <row r="31" spans="1:11" s="10" customFormat="1" ht="19.5" customHeight="1">
      <c r="A31" s="119">
        <v>27</v>
      </c>
      <c r="B31" s="160" t="s">
        <v>55</v>
      </c>
      <c r="C31" s="170"/>
      <c r="D31" s="171"/>
      <c r="E31" s="209"/>
      <c r="F31" s="210"/>
      <c r="G31" s="174"/>
      <c r="H31" s="175"/>
      <c r="I31" s="179"/>
      <c r="J31" s="180"/>
      <c r="K31" s="213"/>
    </row>
    <row r="32" spans="1:11" s="10" customFormat="1" ht="19.5" customHeight="1">
      <c r="A32" s="119">
        <v>28</v>
      </c>
      <c r="B32" s="160" t="s">
        <v>1</v>
      </c>
      <c r="C32" s="170"/>
      <c r="D32" s="171"/>
      <c r="E32" s="209"/>
      <c r="F32" s="210"/>
      <c r="G32" s="174"/>
      <c r="H32" s="175"/>
      <c r="I32" s="179"/>
      <c r="J32" s="180"/>
      <c r="K32" s="178"/>
    </row>
    <row r="33" spans="1:11" s="10" customFormat="1" ht="19.5" customHeight="1">
      <c r="A33" s="119">
        <v>29</v>
      </c>
      <c r="B33" s="161" t="s">
        <v>56</v>
      </c>
      <c r="C33" s="24">
        <v>1239</v>
      </c>
      <c r="D33" s="58">
        <v>1167</v>
      </c>
      <c r="E33" s="144">
        <v>14600</v>
      </c>
      <c r="F33" s="141">
        <v>14000</v>
      </c>
      <c r="G33" s="18">
        <v>5.4416</v>
      </c>
      <c r="H33" s="19">
        <v>5.441</v>
      </c>
      <c r="I33" s="42">
        <v>70.4</v>
      </c>
      <c r="J33" s="43">
        <v>70.2</v>
      </c>
      <c r="K33" s="247" t="s">
        <v>96</v>
      </c>
    </row>
    <row r="34" spans="1:11" s="10" customFormat="1" ht="19.5" customHeight="1">
      <c r="A34" s="119">
        <v>30</v>
      </c>
      <c r="B34" s="161" t="s">
        <v>57</v>
      </c>
      <c r="C34" s="63">
        <v>1233.9</v>
      </c>
      <c r="D34" s="65">
        <v>1162.1</v>
      </c>
      <c r="E34" s="144">
        <v>14700</v>
      </c>
      <c r="F34" s="141">
        <v>14100</v>
      </c>
      <c r="G34" s="25">
        <v>5.476</v>
      </c>
      <c r="H34" s="34">
        <v>5.4754</v>
      </c>
      <c r="I34" s="42">
        <v>70.46</v>
      </c>
      <c r="J34" s="43">
        <v>70.26</v>
      </c>
      <c r="K34" s="53">
        <v>816.36</v>
      </c>
    </row>
    <row r="35" spans="1:11" s="10" customFormat="1" ht="19.5" customHeight="1" thickBot="1">
      <c r="A35" s="119"/>
      <c r="B35" s="120"/>
      <c r="C35" s="149"/>
      <c r="D35" s="150"/>
      <c r="E35" s="151"/>
      <c r="F35" s="141"/>
      <c r="G35" s="82"/>
      <c r="H35" s="83"/>
      <c r="I35" s="84"/>
      <c r="J35" s="85"/>
      <c r="K35" s="86"/>
    </row>
    <row r="36" spans="1:11" ht="19.5" customHeight="1">
      <c r="A36" s="286" t="s">
        <v>5</v>
      </c>
      <c r="B36" s="287"/>
      <c r="C36" s="44">
        <f>MAX(C5:C35)</f>
        <v>1265.8</v>
      </c>
      <c r="D36" s="45">
        <f aca="true" t="shared" si="0" ref="D36:K36">MAX(D5:D35)</f>
        <v>1192.2</v>
      </c>
      <c r="E36" s="68">
        <f t="shared" si="0"/>
        <v>14800</v>
      </c>
      <c r="F36" s="69">
        <f t="shared" si="0"/>
        <v>14200</v>
      </c>
      <c r="G36" s="39">
        <f t="shared" si="0"/>
        <v>5.476</v>
      </c>
      <c r="H36" s="21">
        <f t="shared" si="0"/>
        <v>5.4754</v>
      </c>
      <c r="I36" s="39">
        <f t="shared" si="0"/>
        <v>70.46</v>
      </c>
      <c r="J36" s="21">
        <f t="shared" si="0"/>
        <v>70.26</v>
      </c>
      <c r="K36" s="55">
        <f t="shared" si="0"/>
        <v>820.68</v>
      </c>
    </row>
    <row r="37" spans="1:11" ht="19.5" customHeight="1">
      <c r="A37" s="288" t="s">
        <v>6</v>
      </c>
      <c r="B37" s="289"/>
      <c r="C37" s="46">
        <f>MIN(C5:C35)</f>
        <v>1225.7</v>
      </c>
      <c r="D37" s="47">
        <f aca="true" t="shared" si="1" ref="D37:K37">MIN(D5:D35)</f>
        <v>1154.3</v>
      </c>
      <c r="E37" s="70">
        <f t="shared" si="1"/>
        <v>14220</v>
      </c>
      <c r="F37" s="67">
        <f t="shared" si="1"/>
        <v>13620</v>
      </c>
      <c r="G37" s="40">
        <f t="shared" si="1"/>
        <v>4.8894</v>
      </c>
      <c r="H37" s="22">
        <f t="shared" si="1"/>
        <v>4.8888</v>
      </c>
      <c r="I37" s="40">
        <f t="shared" si="1"/>
        <v>68.63</v>
      </c>
      <c r="J37" s="22">
        <f t="shared" si="1"/>
        <v>68.43</v>
      </c>
      <c r="K37" s="56">
        <f t="shared" si="1"/>
        <v>764.97</v>
      </c>
    </row>
    <row r="38" spans="1:11" ht="19.5" customHeight="1" thickBot="1">
      <c r="A38" s="284" t="s">
        <v>7</v>
      </c>
      <c r="B38" s="285"/>
      <c r="C38" s="48">
        <f>AVERAGE(C5:C35)</f>
        <v>1243.640909090909</v>
      </c>
      <c r="D38" s="49">
        <f aca="true" t="shared" si="2" ref="D38:J38">AVERAGE(D5:D35)</f>
        <v>1171.2954545454545</v>
      </c>
      <c r="E38" s="71">
        <f t="shared" si="2"/>
        <v>14495.952380952382</v>
      </c>
      <c r="F38" s="72">
        <f t="shared" si="2"/>
        <v>13895.952380952382</v>
      </c>
      <c r="G38" s="41">
        <f t="shared" si="2"/>
        <v>5.196599999999999</v>
      </c>
      <c r="H38" s="23">
        <f t="shared" si="2"/>
        <v>5.195995238095238</v>
      </c>
      <c r="I38" s="41">
        <f>AVERAGE(I5:I35)</f>
        <v>69.54238095238095</v>
      </c>
      <c r="J38" s="23">
        <f t="shared" si="2"/>
        <v>69.34238095238095</v>
      </c>
      <c r="K38" s="79">
        <f>AVERAGE(K5:K35)</f>
        <v>793.7180952380953</v>
      </c>
    </row>
    <row r="39" spans="1:11" ht="19.5" customHeight="1">
      <c r="A39" s="10"/>
      <c r="B39" s="10"/>
      <c r="C39" s="36" t="s">
        <v>8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A38:B38"/>
    <mergeCell ref="E2:F2"/>
    <mergeCell ref="A1:B1"/>
    <mergeCell ref="A2:B3"/>
    <mergeCell ref="C3:D3"/>
    <mergeCell ref="C2:D2"/>
    <mergeCell ref="E3:F3"/>
    <mergeCell ref="I2:J2"/>
    <mergeCell ref="A36:B36"/>
    <mergeCell ref="A37:B37"/>
    <mergeCell ref="I3:J3"/>
    <mergeCell ref="G3:H3"/>
    <mergeCell ref="G2:H2"/>
  </mergeCells>
  <printOptions/>
  <pageMargins left="0.71" right="0.2755905511811024" top="0.5511811023622047" bottom="0.2362204724409449" header="0.35433070866141736" footer="0.31496062992125984"/>
  <pageSetup horizontalDpi="300" verticalDpi="300" orientation="portrait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" defaultRowHeight="14.25"/>
  <cols>
    <col min="1" max="1" width="3.8984375" style="1" customWidth="1"/>
    <col min="2" max="2" width="2.5" style="1" customWidth="1"/>
    <col min="3" max="4" width="9.09765625" style="3" customWidth="1"/>
    <col min="5" max="5" width="8.5" style="3" customWidth="1"/>
    <col min="6" max="6" width="8.8984375" style="3" customWidth="1"/>
    <col min="7" max="7" width="8.09765625" style="4" customWidth="1"/>
    <col min="8" max="8" width="8.09765625" style="5" customWidth="1"/>
    <col min="9" max="10" width="8.09765625" style="1" customWidth="1"/>
    <col min="11" max="11" width="13.8984375" style="1" customWidth="1"/>
    <col min="12" max="16384" width="9" style="1" customWidth="1"/>
  </cols>
  <sheetData>
    <row r="1" spans="1:11" s="16" customFormat="1" ht="17.25" customHeight="1" thickBot="1">
      <c r="A1" s="298">
        <v>2020</v>
      </c>
      <c r="B1" s="299"/>
      <c r="C1" s="50" t="s">
        <v>10</v>
      </c>
      <c r="D1" s="3"/>
      <c r="E1" s="3"/>
      <c r="F1" s="3"/>
      <c r="G1" s="5"/>
      <c r="H1" s="5"/>
      <c r="K1" s="110" t="s">
        <v>23</v>
      </c>
    </row>
    <row r="2" spans="1:11" s="30" customFormat="1" ht="54.75" customHeight="1" thickBot="1">
      <c r="A2" s="300" t="s">
        <v>46</v>
      </c>
      <c r="B2" s="301"/>
      <c r="C2" s="304" t="s">
        <v>58</v>
      </c>
      <c r="D2" s="305"/>
      <c r="E2" s="296" t="s">
        <v>59</v>
      </c>
      <c r="F2" s="297"/>
      <c r="G2" s="290" t="s">
        <v>24</v>
      </c>
      <c r="H2" s="291"/>
      <c r="I2" s="296" t="s">
        <v>51</v>
      </c>
      <c r="J2" s="297"/>
      <c r="K2" s="51" t="s">
        <v>38</v>
      </c>
    </row>
    <row r="3" spans="1:11" s="30" customFormat="1" ht="18.75" customHeight="1">
      <c r="A3" s="302"/>
      <c r="B3" s="303"/>
      <c r="C3" s="292" t="s">
        <v>0</v>
      </c>
      <c r="D3" s="293"/>
      <c r="E3" s="292" t="s">
        <v>0</v>
      </c>
      <c r="F3" s="293"/>
      <c r="G3" s="294" t="s">
        <v>9</v>
      </c>
      <c r="H3" s="295"/>
      <c r="I3" s="292" t="s">
        <v>0</v>
      </c>
      <c r="J3" s="293"/>
      <c r="K3" s="52" t="s">
        <v>0</v>
      </c>
    </row>
    <row r="4" spans="1:11" s="31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91" t="s">
        <v>11</v>
      </c>
    </row>
    <row r="5" spans="1:11" s="10" customFormat="1" ht="19.5" customHeight="1">
      <c r="A5" s="9">
        <v>1</v>
      </c>
      <c r="B5" s="165" t="s">
        <v>52</v>
      </c>
      <c r="C5" s="24">
        <v>1233.9</v>
      </c>
      <c r="D5" s="58">
        <v>1162.1</v>
      </c>
      <c r="E5" s="144">
        <v>14700</v>
      </c>
      <c r="F5" s="141">
        <v>14100</v>
      </c>
      <c r="G5" s="18">
        <v>5.3651</v>
      </c>
      <c r="H5" s="19">
        <v>5.3646</v>
      </c>
      <c r="I5" s="42">
        <v>70.52</v>
      </c>
      <c r="J5" s="43">
        <v>70.32</v>
      </c>
      <c r="K5" s="54">
        <v>821.23</v>
      </c>
    </row>
    <row r="6" spans="1:11" s="10" customFormat="1" ht="19.5" customHeight="1">
      <c r="A6" s="9">
        <v>2</v>
      </c>
      <c r="B6" s="161" t="s">
        <v>53</v>
      </c>
      <c r="C6" s="24">
        <v>1236</v>
      </c>
      <c r="D6" s="58">
        <v>1164</v>
      </c>
      <c r="E6" s="122">
        <v>14825</v>
      </c>
      <c r="F6" s="117">
        <v>14225</v>
      </c>
      <c r="G6" s="18">
        <v>5.3028</v>
      </c>
      <c r="H6" s="19">
        <v>5.3022</v>
      </c>
      <c r="I6" s="42">
        <v>70.58</v>
      </c>
      <c r="J6" s="43">
        <v>70.38</v>
      </c>
      <c r="K6" s="142">
        <v>816.29</v>
      </c>
    </row>
    <row r="7" spans="1:11" s="10" customFormat="1" ht="19.5" customHeight="1">
      <c r="A7" s="9">
        <v>3</v>
      </c>
      <c r="B7" s="161" t="s">
        <v>54</v>
      </c>
      <c r="C7" s="24">
        <v>1233.9</v>
      </c>
      <c r="D7" s="58">
        <v>1162.1</v>
      </c>
      <c r="E7" s="122">
        <v>14850</v>
      </c>
      <c r="F7" s="117">
        <v>14250</v>
      </c>
      <c r="G7" s="18">
        <v>5.3374</v>
      </c>
      <c r="H7" s="19">
        <v>5.3368</v>
      </c>
      <c r="I7" s="42">
        <v>70.64</v>
      </c>
      <c r="J7" s="43">
        <v>70.44</v>
      </c>
      <c r="K7" s="54">
        <v>803.98</v>
      </c>
    </row>
    <row r="8" spans="1:11" s="10" customFormat="1" ht="19.5" customHeight="1">
      <c r="A8" s="9">
        <v>4</v>
      </c>
      <c r="B8" s="160" t="s">
        <v>55</v>
      </c>
      <c r="C8" s="170"/>
      <c r="D8" s="171"/>
      <c r="E8" s="203"/>
      <c r="F8" s="173"/>
      <c r="G8" s="174"/>
      <c r="H8" s="175"/>
      <c r="I8" s="179"/>
      <c r="J8" s="180"/>
      <c r="K8" s="178"/>
    </row>
    <row r="9" spans="1:11" s="10" customFormat="1" ht="19.5" customHeight="1">
      <c r="A9" s="9">
        <v>5</v>
      </c>
      <c r="B9" s="160" t="s">
        <v>1</v>
      </c>
      <c r="C9" s="170"/>
      <c r="D9" s="171"/>
      <c r="E9" s="204"/>
      <c r="F9" s="205"/>
      <c r="G9" s="174"/>
      <c r="H9" s="175"/>
      <c r="I9" s="179"/>
      <c r="J9" s="180"/>
      <c r="K9" s="178"/>
    </row>
    <row r="10" spans="1:11" s="10" customFormat="1" ht="19.5" customHeight="1">
      <c r="A10" s="9">
        <v>6</v>
      </c>
      <c r="B10" s="161" t="s">
        <v>56</v>
      </c>
      <c r="C10" s="24">
        <v>1232.9</v>
      </c>
      <c r="D10" s="58">
        <v>1161.1</v>
      </c>
      <c r="E10" s="145">
        <v>14875</v>
      </c>
      <c r="F10" s="146">
        <v>14275</v>
      </c>
      <c r="G10" s="18">
        <v>5.3085</v>
      </c>
      <c r="H10" s="19">
        <v>5.3079</v>
      </c>
      <c r="I10" s="42">
        <v>70.82</v>
      </c>
      <c r="J10" s="43">
        <v>70.62</v>
      </c>
      <c r="K10" s="54">
        <v>801.46</v>
      </c>
    </row>
    <row r="11" spans="1:11" s="10" customFormat="1" ht="19.5" customHeight="1">
      <c r="A11" s="9">
        <v>7</v>
      </c>
      <c r="B11" s="161" t="s">
        <v>57</v>
      </c>
      <c r="C11" s="63">
        <v>1225.7</v>
      </c>
      <c r="D11" s="65">
        <v>1154.3</v>
      </c>
      <c r="E11" s="74">
        <v>14800</v>
      </c>
      <c r="F11" s="146">
        <v>14200</v>
      </c>
      <c r="G11" s="25">
        <v>5.3318</v>
      </c>
      <c r="H11" s="34">
        <v>5.3312</v>
      </c>
      <c r="I11" s="42">
        <v>70.87</v>
      </c>
      <c r="J11" s="43">
        <v>70.67</v>
      </c>
      <c r="K11" s="53">
        <v>798.79</v>
      </c>
    </row>
    <row r="12" spans="1:11" s="10" customFormat="1" ht="19.5" customHeight="1">
      <c r="A12" s="9">
        <v>8</v>
      </c>
      <c r="B12" s="161" t="s">
        <v>52</v>
      </c>
      <c r="C12" s="61">
        <v>1231.6</v>
      </c>
      <c r="D12" s="62">
        <v>1160</v>
      </c>
      <c r="E12" s="254">
        <v>14750</v>
      </c>
      <c r="F12" s="117">
        <v>14150</v>
      </c>
      <c r="G12" s="25">
        <v>5.3482</v>
      </c>
      <c r="H12" s="34">
        <v>5.3476</v>
      </c>
      <c r="I12" s="42">
        <v>70.94</v>
      </c>
      <c r="J12" s="43">
        <v>70.74</v>
      </c>
      <c r="K12" s="53">
        <v>793.88</v>
      </c>
    </row>
    <row r="13" spans="1:11" s="10" customFormat="1" ht="19.5" customHeight="1">
      <c r="A13" s="9">
        <v>9</v>
      </c>
      <c r="B13" s="161" t="s">
        <v>53</v>
      </c>
      <c r="C13" s="24">
        <v>1226.7</v>
      </c>
      <c r="D13" s="58">
        <v>1155.3</v>
      </c>
      <c r="E13" s="122">
        <v>14750</v>
      </c>
      <c r="F13" s="117">
        <v>14150</v>
      </c>
      <c r="G13" s="18">
        <v>5.2978</v>
      </c>
      <c r="H13" s="19">
        <v>5.2972</v>
      </c>
      <c r="I13" s="251" t="s">
        <v>98</v>
      </c>
      <c r="J13" s="252"/>
      <c r="K13" s="54">
        <v>786.18</v>
      </c>
    </row>
    <row r="14" spans="1:11" s="10" customFormat="1" ht="19.5" customHeight="1">
      <c r="A14" s="9">
        <v>10</v>
      </c>
      <c r="B14" s="161" t="s">
        <v>54</v>
      </c>
      <c r="C14" s="24">
        <v>1232.9</v>
      </c>
      <c r="D14" s="58">
        <v>1161.1</v>
      </c>
      <c r="E14" s="122">
        <v>14770</v>
      </c>
      <c r="F14" s="117">
        <v>14170</v>
      </c>
      <c r="G14" s="18">
        <v>5.344</v>
      </c>
      <c r="H14" s="19">
        <v>5.3434</v>
      </c>
      <c r="I14" s="238" t="s">
        <v>99</v>
      </c>
      <c r="J14" s="222"/>
      <c r="K14" s="54">
        <v>781.74</v>
      </c>
    </row>
    <row r="15" spans="1:11" s="10" customFormat="1" ht="19.5" customHeight="1">
      <c r="A15" s="9">
        <v>11</v>
      </c>
      <c r="B15" s="160" t="s">
        <v>55</v>
      </c>
      <c r="C15" s="170"/>
      <c r="D15" s="171"/>
      <c r="E15" s="172"/>
      <c r="F15" s="173"/>
      <c r="G15" s="174"/>
      <c r="H15" s="175"/>
      <c r="I15" s="179"/>
      <c r="J15" s="180"/>
      <c r="K15" s="178"/>
    </row>
    <row r="16" spans="1:11" s="10" customFormat="1" ht="19.5" customHeight="1">
      <c r="A16" s="9">
        <v>12</v>
      </c>
      <c r="B16" s="160" t="s">
        <v>1</v>
      </c>
      <c r="C16" s="170"/>
      <c r="D16" s="171"/>
      <c r="E16" s="172"/>
      <c r="F16" s="173"/>
      <c r="G16" s="174"/>
      <c r="H16" s="175"/>
      <c r="I16" s="179"/>
      <c r="J16" s="180"/>
      <c r="K16" s="178"/>
    </row>
    <row r="17" spans="1:11" s="10" customFormat="1" ht="19.5" customHeight="1">
      <c r="A17" s="9">
        <v>13</v>
      </c>
      <c r="B17" s="161" t="s">
        <v>56</v>
      </c>
      <c r="C17" s="24">
        <v>1236</v>
      </c>
      <c r="D17" s="58">
        <v>1164</v>
      </c>
      <c r="E17" s="122">
        <v>14750</v>
      </c>
      <c r="F17" s="117">
        <v>14150</v>
      </c>
      <c r="G17" s="18">
        <v>5.3486</v>
      </c>
      <c r="H17" s="19">
        <v>5.348</v>
      </c>
      <c r="I17" s="42">
        <v>71.24</v>
      </c>
      <c r="J17" s="43">
        <v>71.04</v>
      </c>
      <c r="K17" s="54">
        <v>790.82</v>
      </c>
    </row>
    <row r="18" spans="1:11" s="10" customFormat="1" ht="19.5" customHeight="1">
      <c r="A18" s="9">
        <v>14</v>
      </c>
      <c r="B18" s="161" t="s">
        <v>57</v>
      </c>
      <c r="C18" s="63">
        <v>1240.1</v>
      </c>
      <c r="D18" s="65">
        <v>1167.9</v>
      </c>
      <c r="E18" s="74">
        <v>14820</v>
      </c>
      <c r="F18" s="113">
        <v>14220</v>
      </c>
      <c r="G18" s="25">
        <v>5.4288</v>
      </c>
      <c r="H18" s="34">
        <v>5.4282</v>
      </c>
      <c r="I18" s="139">
        <v>71.3</v>
      </c>
      <c r="J18" s="26">
        <v>71.1</v>
      </c>
      <c r="K18" s="53">
        <v>788.22</v>
      </c>
    </row>
    <row r="19" spans="1:11" s="10" customFormat="1" ht="19.5" customHeight="1">
      <c r="A19" s="9">
        <v>15</v>
      </c>
      <c r="B19" s="161" t="s">
        <v>52</v>
      </c>
      <c r="C19" s="154">
        <v>1234.9</v>
      </c>
      <c r="D19" s="155">
        <v>1163.1</v>
      </c>
      <c r="E19" s="74">
        <v>14900</v>
      </c>
      <c r="F19" s="113">
        <v>14300</v>
      </c>
      <c r="G19" s="32">
        <v>5.3491</v>
      </c>
      <c r="H19" s="26">
        <v>5.3485</v>
      </c>
      <c r="I19" s="11">
        <v>71.36</v>
      </c>
      <c r="J19" s="17">
        <v>71.16</v>
      </c>
      <c r="K19" s="54">
        <v>787.87</v>
      </c>
    </row>
    <row r="20" spans="1:11" s="10" customFormat="1" ht="19.5" customHeight="1">
      <c r="A20" s="9">
        <v>16</v>
      </c>
      <c r="B20" s="161" t="s">
        <v>53</v>
      </c>
      <c r="C20" s="24">
        <v>1236</v>
      </c>
      <c r="D20" s="58">
        <v>1164</v>
      </c>
      <c r="E20" s="74">
        <v>14900</v>
      </c>
      <c r="F20" s="113">
        <v>14300</v>
      </c>
      <c r="G20" s="18">
        <v>5.356</v>
      </c>
      <c r="H20" s="19">
        <v>5.3554</v>
      </c>
      <c r="I20" s="42">
        <v>71.42</v>
      </c>
      <c r="J20" s="43">
        <v>71.22</v>
      </c>
      <c r="K20" s="244" t="s">
        <v>100</v>
      </c>
    </row>
    <row r="21" spans="1:11" s="10" customFormat="1" ht="19.5" customHeight="1">
      <c r="A21" s="9">
        <v>17</v>
      </c>
      <c r="B21" s="161" t="s">
        <v>54</v>
      </c>
      <c r="C21" s="24">
        <v>1239</v>
      </c>
      <c r="D21" s="58">
        <v>1167</v>
      </c>
      <c r="E21" s="74">
        <v>15000</v>
      </c>
      <c r="F21" s="113">
        <v>14400</v>
      </c>
      <c r="G21" s="18">
        <v>5.351</v>
      </c>
      <c r="H21" s="19">
        <v>5.3504</v>
      </c>
      <c r="I21" s="42">
        <v>71.48</v>
      </c>
      <c r="J21" s="43">
        <v>71.28</v>
      </c>
      <c r="K21" s="54">
        <v>787.5</v>
      </c>
    </row>
    <row r="22" spans="1:11" s="10" customFormat="1" ht="19.5" customHeight="1">
      <c r="A22" s="9">
        <v>18</v>
      </c>
      <c r="B22" s="160" t="s">
        <v>55</v>
      </c>
      <c r="C22" s="170"/>
      <c r="D22" s="171"/>
      <c r="E22" s="189"/>
      <c r="F22" s="195"/>
      <c r="G22" s="174"/>
      <c r="H22" s="175"/>
      <c r="I22" s="179"/>
      <c r="J22" s="180"/>
      <c r="K22" s="178"/>
    </row>
    <row r="23" spans="1:11" s="10" customFormat="1" ht="19.5" customHeight="1">
      <c r="A23" s="9">
        <v>19</v>
      </c>
      <c r="B23" s="160" t="s">
        <v>1</v>
      </c>
      <c r="C23" s="170"/>
      <c r="D23" s="171"/>
      <c r="E23" s="189"/>
      <c r="F23" s="195"/>
      <c r="G23" s="174"/>
      <c r="H23" s="175"/>
      <c r="I23" s="179"/>
      <c r="J23" s="180"/>
      <c r="K23" s="178"/>
    </row>
    <row r="24" spans="1:11" s="10" customFormat="1" ht="19.5" customHeight="1">
      <c r="A24" s="9">
        <v>20</v>
      </c>
      <c r="B24" s="159" t="s">
        <v>56</v>
      </c>
      <c r="C24" s="24">
        <v>1237</v>
      </c>
      <c r="D24" s="58">
        <v>1165</v>
      </c>
      <c r="E24" s="74">
        <v>15100</v>
      </c>
      <c r="F24" s="113">
        <v>14500</v>
      </c>
      <c r="G24" s="18">
        <v>5.3635</v>
      </c>
      <c r="H24" s="19">
        <v>5.3629</v>
      </c>
      <c r="I24" s="42">
        <v>71.66</v>
      </c>
      <c r="J24" s="43">
        <v>71.46</v>
      </c>
      <c r="K24" s="54">
        <v>787.26</v>
      </c>
    </row>
    <row r="25" spans="1:11" s="10" customFormat="1" ht="19.5" customHeight="1">
      <c r="A25" s="9">
        <v>21</v>
      </c>
      <c r="B25" s="161" t="s">
        <v>57</v>
      </c>
      <c r="C25" s="154">
        <v>1232.9</v>
      </c>
      <c r="D25" s="155">
        <v>1161.1</v>
      </c>
      <c r="E25" s="145">
        <v>15100</v>
      </c>
      <c r="F25" s="255">
        <v>14500</v>
      </c>
      <c r="G25" s="148">
        <v>5.2283</v>
      </c>
      <c r="H25" s="256">
        <v>5.2277</v>
      </c>
      <c r="I25" s="42">
        <v>71.72</v>
      </c>
      <c r="J25" s="43">
        <v>71.52</v>
      </c>
      <c r="K25" s="53">
        <v>786.04</v>
      </c>
    </row>
    <row r="26" spans="1:11" s="10" customFormat="1" ht="19.5" customHeight="1">
      <c r="A26" s="9">
        <v>22</v>
      </c>
      <c r="B26" s="161" t="s">
        <v>52</v>
      </c>
      <c r="C26" s="154">
        <v>1227.7</v>
      </c>
      <c r="D26" s="155">
        <v>1156.3</v>
      </c>
      <c r="E26" s="257">
        <v>15000</v>
      </c>
      <c r="F26" s="255">
        <v>14400</v>
      </c>
      <c r="G26" s="156">
        <v>5.1111</v>
      </c>
      <c r="H26" s="43">
        <v>5.1105</v>
      </c>
      <c r="I26" s="11">
        <v>71.78</v>
      </c>
      <c r="J26" s="17">
        <v>71.58</v>
      </c>
      <c r="K26" s="54">
        <v>777.66</v>
      </c>
    </row>
    <row r="27" spans="1:11" s="10" customFormat="1" ht="19.5" customHeight="1">
      <c r="A27" s="9">
        <v>23</v>
      </c>
      <c r="B27" s="159" t="s">
        <v>53</v>
      </c>
      <c r="C27" s="258">
        <v>1232.9</v>
      </c>
      <c r="D27" s="259">
        <v>1161.1</v>
      </c>
      <c r="E27" s="257">
        <v>14975</v>
      </c>
      <c r="F27" s="255">
        <v>14375</v>
      </c>
      <c r="G27" s="148">
        <v>5.1647</v>
      </c>
      <c r="H27" s="43">
        <v>5.1641</v>
      </c>
      <c r="I27" s="42">
        <v>71.84</v>
      </c>
      <c r="J27" s="43">
        <v>71.64</v>
      </c>
      <c r="K27" s="54">
        <v>769.06</v>
      </c>
    </row>
    <row r="28" spans="1:11" s="10" customFormat="1" ht="19.5" customHeight="1">
      <c r="A28" s="9">
        <v>24</v>
      </c>
      <c r="B28" s="159" t="s">
        <v>54</v>
      </c>
      <c r="C28" s="87">
        <v>1237</v>
      </c>
      <c r="D28" s="88">
        <v>1165</v>
      </c>
      <c r="E28" s="257">
        <v>14950</v>
      </c>
      <c r="F28" s="255">
        <v>14350</v>
      </c>
      <c r="G28" s="148">
        <v>5.2146</v>
      </c>
      <c r="H28" s="256">
        <v>5.214</v>
      </c>
      <c r="I28" s="42">
        <v>71.9</v>
      </c>
      <c r="J28" s="43">
        <v>71.7</v>
      </c>
      <c r="K28" s="53">
        <v>767.17</v>
      </c>
    </row>
    <row r="29" spans="1:11" s="10" customFormat="1" ht="19.5" customHeight="1">
      <c r="A29" s="9">
        <v>25</v>
      </c>
      <c r="B29" s="160" t="s">
        <v>55</v>
      </c>
      <c r="C29" s="206"/>
      <c r="D29" s="207"/>
      <c r="E29" s="189"/>
      <c r="F29" s="195"/>
      <c r="G29" s="192"/>
      <c r="H29" s="198"/>
      <c r="I29" s="179"/>
      <c r="J29" s="180"/>
      <c r="K29" s="199"/>
    </row>
    <row r="30" spans="1:11" s="10" customFormat="1" ht="19.5" customHeight="1">
      <c r="A30" s="9">
        <v>26</v>
      </c>
      <c r="B30" s="160" t="s">
        <v>1</v>
      </c>
      <c r="C30" s="206"/>
      <c r="D30" s="207"/>
      <c r="E30" s="189"/>
      <c r="F30" s="195"/>
      <c r="G30" s="192"/>
      <c r="H30" s="198"/>
      <c r="I30" s="179"/>
      <c r="J30" s="180"/>
      <c r="K30" s="199"/>
    </row>
    <row r="31" spans="1:11" s="10" customFormat="1" ht="19.5" customHeight="1">
      <c r="A31" s="9">
        <v>27</v>
      </c>
      <c r="B31" s="161" t="s">
        <v>56</v>
      </c>
      <c r="C31" s="87">
        <v>1233.9</v>
      </c>
      <c r="D31" s="88">
        <v>1162.1</v>
      </c>
      <c r="E31" s="74">
        <v>14900</v>
      </c>
      <c r="F31" s="113">
        <v>14300</v>
      </c>
      <c r="G31" s="25">
        <v>5.1889</v>
      </c>
      <c r="H31" s="34">
        <v>5.1883</v>
      </c>
      <c r="I31" s="42">
        <v>72.08</v>
      </c>
      <c r="J31" s="43">
        <v>71.88</v>
      </c>
      <c r="K31" s="53">
        <v>768.63</v>
      </c>
    </row>
    <row r="32" spans="1:11" s="10" customFormat="1" ht="19.5" customHeight="1">
      <c r="A32" s="9">
        <v>28</v>
      </c>
      <c r="B32" s="161" t="s">
        <v>57</v>
      </c>
      <c r="C32" s="63">
        <v>1227.7</v>
      </c>
      <c r="D32" s="65">
        <v>1156.3</v>
      </c>
      <c r="E32" s="74">
        <v>14870</v>
      </c>
      <c r="F32" s="113">
        <v>14270</v>
      </c>
      <c r="G32" s="25">
        <v>5.1777</v>
      </c>
      <c r="H32" s="34">
        <v>5.1771</v>
      </c>
      <c r="I32" s="42">
        <v>72.14</v>
      </c>
      <c r="J32" s="43">
        <v>71.94</v>
      </c>
      <c r="K32" s="53">
        <v>768.81</v>
      </c>
    </row>
    <row r="33" spans="1:11" s="10" customFormat="1" ht="19.5" customHeight="1">
      <c r="A33" s="9">
        <v>29</v>
      </c>
      <c r="B33" s="161" t="s">
        <v>52</v>
      </c>
      <c r="C33" s="61">
        <v>1231.8</v>
      </c>
      <c r="D33" s="62">
        <v>1160.2</v>
      </c>
      <c r="E33" s="74">
        <v>14900</v>
      </c>
      <c r="F33" s="113">
        <v>14300</v>
      </c>
      <c r="G33" s="32">
        <v>5.1395</v>
      </c>
      <c r="H33" s="26">
        <v>5.1389</v>
      </c>
      <c r="I33" s="11">
        <v>72.2</v>
      </c>
      <c r="J33" s="17">
        <v>72</v>
      </c>
      <c r="K33" s="54">
        <v>767.82</v>
      </c>
    </row>
    <row r="34" spans="1:11" s="10" customFormat="1" ht="19.5" customHeight="1">
      <c r="A34" s="9">
        <v>30</v>
      </c>
      <c r="B34" s="161" t="s">
        <v>53</v>
      </c>
      <c r="C34" s="24">
        <v>1222.6</v>
      </c>
      <c r="D34" s="58">
        <v>1151.4</v>
      </c>
      <c r="E34" s="122">
        <v>14900</v>
      </c>
      <c r="F34" s="117">
        <v>14300</v>
      </c>
      <c r="G34" s="18">
        <v>5.1837</v>
      </c>
      <c r="H34" s="19">
        <v>5.1831</v>
      </c>
      <c r="I34" s="42">
        <v>72.26</v>
      </c>
      <c r="J34" s="43">
        <v>72.06</v>
      </c>
      <c r="K34" s="54">
        <v>759.18</v>
      </c>
    </row>
    <row r="35" spans="1:11" s="10" customFormat="1" ht="19.5" customHeight="1" thickBot="1">
      <c r="A35" s="9">
        <v>31</v>
      </c>
      <c r="B35" s="164" t="s">
        <v>54</v>
      </c>
      <c r="C35" s="87">
        <v>1222.6</v>
      </c>
      <c r="D35" s="88">
        <v>1151.4</v>
      </c>
      <c r="E35" s="253" t="s">
        <v>101</v>
      </c>
      <c r="F35" s="223"/>
      <c r="G35" s="25">
        <v>5.2033</v>
      </c>
      <c r="H35" s="34">
        <v>5.2027</v>
      </c>
      <c r="I35" s="42">
        <v>72.32</v>
      </c>
      <c r="J35" s="43">
        <v>72.12</v>
      </c>
      <c r="K35" s="53">
        <v>754.45</v>
      </c>
    </row>
    <row r="36" spans="1:11" ht="19.5" customHeight="1">
      <c r="A36" s="286" t="s">
        <v>5</v>
      </c>
      <c r="B36" s="287"/>
      <c r="C36" s="44">
        <f>MAX(C5:C35)</f>
        <v>1240.1</v>
      </c>
      <c r="D36" s="45">
        <f aca="true" t="shared" si="0" ref="D36:K36">MAX(D5:D35)</f>
        <v>1167.9</v>
      </c>
      <c r="E36" s="68">
        <f t="shared" si="0"/>
        <v>15100</v>
      </c>
      <c r="F36" s="69">
        <f t="shared" si="0"/>
        <v>14500</v>
      </c>
      <c r="G36" s="39">
        <f t="shared" si="0"/>
        <v>5.4288</v>
      </c>
      <c r="H36" s="21">
        <f t="shared" si="0"/>
        <v>5.4282</v>
      </c>
      <c r="I36" s="39">
        <f t="shared" si="0"/>
        <v>72.32</v>
      </c>
      <c r="J36" s="21">
        <f t="shared" si="0"/>
        <v>72.12</v>
      </c>
      <c r="K36" s="55">
        <f t="shared" si="0"/>
        <v>821.23</v>
      </c>
    </row>
    <row r="37" spans="1:11" ht="19.5" customHeight="1">
      <c r="A37" s="288" t="s">
        <v>6</v>
      </c>
      <c r="B37" s="289"/>
      <c r="C37" s="46">
        <f>MIN(C5:C35)</f>
        <v>1222.6</v>
      </c>
      <c r="D37" s="47">
        <f aca="true" t="shared" si="1" ref="D37:K37">MIN(D5:D35)</f>
        <v>1151.4</v>
      </c>
      <c r="E37" s="70">
        <f t="shared" si="1"/>
        <v>14700</v>
      </c>
      <c r="F37" s="67">
        <f>MIN(F5:F35)</f>
        <v>14100</v>
      </c>
      <c r="G37" s="40">
        <f t="shared" si="1"/>
        <v>5.1111</v>
      </c>
      <c r="H37" s="22">
        <f t="shared" si="1"/>
        <v>5.1105</v>
      </c>
      <c r="I37" s="40">
        <f t="shared" si="1"/>
        <v>70.52</v>
      </c>
      <c r="J37" s="22">
        <f t="shared" si="1"/>
        <v>70.32</v>
      </c>
      <c r="K37" s="56">
        <f t="shared" si="1"/>
        <v>754.45</v>
      </c>
    </row>
    <row r="38" spans="1:11" ht="19.5" customHeight="1" thickBot="1">
      <c r="A38" s="284" t="s">
        <v>7</v>
      </c>
      <c r="B38" s="285"/>
      <c r="C38" s="48">
        <f>AVERAGE(C5:C35)</f>
        <v>1232.4217391304348</v>
      </c>
      <c r="D38" s="49">
        <f aca="true" t="shared" si="2" ref="D38:J38">AVERAGE(D5:D35)</f>
        <v>1160.691304347826</v>
      </c>
      <c r="E38" s="71">
        <f t="shared" si="2"/>
        <v>14881.136363636364</v>
      </c>
      <c r="F38" s="72">
        <f t="shared" si="2"/>
        <v>14281.136363636364</v>
      </c>
      <c r="G38" s="41">
        <f t="shared" si="2"/>
        <v>5.280191304347826</v>
      </c>
      <c r="H38" s="23">
        <f t="shared" si="2"/>
        <v>5.279595652173912</v>
      </c>
      <c r="I38" s="41">
        <f>AVERAGE(I5:I35)</f>
        <v>71.47952380952381</v>
      </c>
      <c r="J38" s="23">
        <f t="shared" si="2"/>
        <v>71.27952380952381</v>
      </c>
      <c r="K38" s="79">
        <f>AVERAGE(K5:K35)</f>
        <v>784.7290909090909</v>
      </c>
    </row>
    <row r="39" spans="1:11" ht="19.5" customHeight="1">
      <c r="A39" s="10"/>
      <c r="B39" s="10"/>
      <c r="C39" s="36" t="s">
        <v>8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I3:J3"/>
    <mergeCell ref="E3:F3"/>
    <mergeCell ref="E2:F2"/>
    <mergeCell ref="G2:H2"/>
    <mergeCell ref="I2:J2"/>
    <mergeCell ref="G3:H3"/>
    <mergeCell ref="A36:B36"/>
    <mergeCell ref="A38:B38"/>
    <mergeCell ref="A37:B37"/>
    <mergeCell ref="A1:B1"/>
    <mergeCell ref="A2:B3"/>
    <mergeCell ref="C2:D2"/>
    <mergeCell ref="C3:D3"/>
  </mergeCells>
  <printOptions/>
  <pageMargins left="0.59" right="0.1968503937007874" top="0.3937007874015748" bottom="0.1968503937007874" header="0.3937007874015748" footer="0.2755905511811024"/>
  <pageSetup horizontalDpi="300" verticalDpi="300" orientation="portrait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" defaultRowHeight="14.25"/>
  <cols>
    <col min="1" max="1" width="3.8984375" style="1" customWidth="1"/>
    <col min="2" max="2" width="2.5" style="1" customWidth="1"/>
    <col min="3" max="4" width="9.09765625" style="3" customWidth="1"/>
    <col min="5" max="6" width="8.5" style="3" customWidth="1"/>
    <col min="7" max="7" width="8.09765625" style="4" customWidth="1"/>
    <col min="8" max="8" width="8.09765625" style="5" customWidth="1"/>
    <col min="9" max="10" width="8.09765625" style="1" customWidth="1"/>
    <col min="11" max="11" width="13.8984375" style="1" customWidth="1"/>
    <col min="12" max="16384" width="9" style="1" customWidth="1"/>
  </cols>
  <sheetData>
    <row r="1" spans="1:11" s="16" customFormat="1" ht="17.25" customHeight="1" thickBot="1">
      <c r="A1" s="298">
        <v>2020</v>
      </c>
      <c r="B1" s="299"/>
      <c r="C1" s="50" t="s">
        <v>10</v>
      </c>
      <c r="D1" s="3"/>
      <c r="E1" s="3"/>
      <c r="F1" s="3"/>
      <c r="G1" s="5"/>
      <c r="H1" s="5"/>
      <c r="K1" s="110" t="s">
        <v>23</v>
      </c>
    </row>
    <row r="2" spans="1:11" s="30" customFormat="1" ht="54.75" customHeight="1" thickBot="1">
      <c r="A2" s="300" t="s">
        <v>47</v>
      </c>
      <c r="B2" s="301"/>
      <c r="C2" s="304" t="s">
        <v>58</v>
      </c>
      <c r="D2" s="305"/>
      <c r="E2" s="296" t="s">
        <v>59</v>
      </c>
      <c r="F2" s="297"/>
      <c r="G2" s="290" t="s">
        <v>24</v>
      </c>
      <c r="H2" s="291"/>
      <c r="I2" s="296" t="s">
        <v>51</v>
      </c>
      <c r="J2" s="297"/>
      <c r="K2" s="51" t="s">
        <v>38</v>
      </c>
    </row>
    <row r="3" spans="1:11" s="30" customFormat="1" ht="18.75" customHeight="1">
      <c r="A3" s="302"/>
      <c r="B3" s="303"/>
      <c r="C3" s="292" t="s">
        <v>0</v>
      </c>
      <c r="D3" s="293"/>
      <c r="E3" s="292" t="s">
        <v>0</v>
      </c>
      <c r="F3" s="293"/>
      <c r="G3" s="294" t="s">
        <v>9</v>
      </c>
      <c r="H3" s="295"/>
      <c r="I3" s="292" t="s">
        <v>0</v>
      </c>
      <c r="J3" s="293"/>
      <c r="K3" s="52" t="s">
        <v>0</v>
      </c>
    </row>
    <row r="4" spans="1:11" s="31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91" t="s">
        <v>11</v>
      </c>
    </row>
    <row r="5" spans="1:11" s="10" customFormat="1" ht="19.5" customHeight="1">
      <c r="A5" s="119">
        <v>1</v>
      </c>
      <c r="B5" s="168" t="s">
        <v>55</v>
      </c>
      <c r="C5" s="182"/>
      <c r="D5" s="196"/>
      <c r="E5" s="197"/>
      <c r="F5" s="195"/>
      <c r="G5" s="192"/>
      <c r="H5" s="198"/>
      <c r="I5" s="179"/>
      <c r="J5" s="180"/>
      <c r="K5" s="199"/>
    </row>
    <row r="6" spans="1:11" s="10" customFormat="1" ht="19.5" customHeight="1">
      <c r="A6" s="119">
        <v>2</v>
      </c>
      <c r="B6" s="160" t="s">
        <v>1</v>
      </c>
      <c r="C6" s="182"/>
      <c r="D6" s="196"/>
      <c r="E6" s="197"/>
      <c r="F6" s="195"/>
      <c r="G6" s="192"/>
      <c r="H6" s="198"/>
      <c r="I6" s="179"/>
      <c r="J6" s="180"/>
      <c r="K6" s="199"/>
    </row>
    <row r="7" spans="1:14" s="10" customFormat="1" ht="19.5" customHeight="1">
      <c r="A7" s="119">
        <v>3</v>
      </c>
      <c r="B7" s="161" t="s">
        <v>56</v>
      </c>
      <c r="C7" s="63">
        <v>1227.8</v>
      </c>
      <c r="D7" s="64">
        <v>1156.4</v>
      </c>
      <c r="E7" s="112">
        <v>14900</v>
      </c>
      <c r="F7" s="113">
        <v>14300</v>
      </c>
      <c r="G7" s="25">
        <v>5.3075</v>
      </c>
      <c r="H7" s="34">
        <v>5.3069</v>
      </c>
      <c r="I7" s="42">
        <v>72.52</v>
      </c>
      <c r="J7" s="43">
        <v>72.32</v>
      </c>
      <c r="K7" s="53">
        <v>757.06</v>
      </c>
      <c r="N7" s="261"/>
    </row>
    <row r="8" spans="1:11" s="10" customFormat="1" ht="19.5" customHeight="1">
      <c r="A8" s="119">
        <v>4</v>
      </c>
      <c r="B8" s="161" t="s">
        <v>57</v>
      </c>
      <c r="C8" s="63">
        <v>1227.9</v>
      </c>
      <c r="D8" s="65">
        <v>1156.5</v>
      </c>
      <c r="E8" s="112">
        <v>15020</v>
      </c>
      <c r="F8" s="113">
        <v>14420</v>
      </c>
      <c r="G8" s="25">
        <v>5.3329</v>
      </c>
      <c r="H8" s="34">
        <v>5.3323</v>
      </c>
      <c r="I8" s="42">
        <v>72.57</v>
      </c>
      <c r="J8" s="43">
        <v>72.37</v>
      </c>
      <c r="K8" s="53">
        <v>761.34</v>
      </c>
    </row>
    <row r="9" spans="1:11" s="10" customFormat="1" ht="19.5" customHeight="1">
      <c r="A9" s="119">
        <v>5</v>
      </c>
      <c r="B9" s="161" t="s">
        <v>52</v>
      </c>
      <c r="C9" s="63">
        <v>1226.7</v>
      </c>
      <c r="D9" s="65">
        <v>1155.3</v>
      </c>
      <c r="E9" s="112">
        <v>14970</v>
      </c>
      <c r="F9" s="113">
        <v>14370</v>
      </c>
      <c r="G9" s="32">
        <v>5.276</v>
      </c>
      <c r="H9" s="26">
        <v>5.2754</v>
      </c>
      <c r="I9" s="11">
        <v>72.62</v>
      </c>
      <c r="J9" s="17">
        <v>72.42</v>
      </c>
      <c r="K9" s="54">
        <v>767.98</v>
      </c>
    </row>
    <row r="10" spans="1:11" s="10" customFormat="1" ht="19.5" customHeight="1">
      <c r="A10" s="119">
        <v>6</v>
      </c>
      <c r="B10" s="161" t="s">
        <v>53</v>
      </c>
      <c r="C10" s="24">
        <v>1218.4</v>
      </c>
      <c r="D10" s="58">
        <v>1147.6</v>
      </c>
      <c r="E10" s="122">
        <v>14870</v>
      </c>
      <c r="F10" s="117">
        <v>14270</v>
      </c>
      <c r="G10" s="18">
        <v>5.3431</v>
      </c>
      <c r="H10" s="19">
        <v>5.3425</v>
      </c>
      <c r="I10" s="42">
        <v>72.7</v>
      </c>
      <c r="J10" s="43">
        <v>72.5</v>
      </c>
      <c r="K10" s="54">
        <v>774.82</v>
      </c>
    </row>
    <row r="11" spans="1:11" s="10" customFormat="1" ht="19.5" customHeight="1">
      <c r="A11" s="119">
        <v>7</v>
      </c>
      <c r="B11" s="161" t="s">
        <v>54</v>
      </c>
      <c r="C11" s="24">
        <v>1218.4</v>
      </c>
      <c r="D11" s="58">
        <v>1147.6</v>
      </c>
      <c r="E11" s="122">
        <v>14900</v>
      </c>
      <c r="F11" s="117">
        <v>14300</v>
      </c>
      <c r="G11" s="18">
        <v>5.4227</v>
      </c>
      <c r="H11" s="19">
        <v>5.4221</v>
      </c>
      <c r="I11" s="42">
        <v>72.77</v>
      </c>
      <c r="J11" s="43">
        <v>72.57</v>
      </c>
      <c r="K11" s="54">
        <v>777.18</v>
      </c>
    </row>
    <row r="12" spans="1:11" s="10" customFormat="1" ht="19.5" customHeight="1">
      <c r="A12" s="119">
        <v>8</v>
      </c>
      <c r="B12" s="160" t="s">
        <v>55</v>
      </c>
      <c r="C12" s="170"/>
      <c r="D12" s="171"/>
      <c r="E12" s="172"/>
      <c r="F12" s="173"/>
      <c r="G12" s="174"/>
      <c r="H12" s="175"/>
      <c r="I12" s="179"/>
      <c r="J12" s="180"/>
      <c r="K12" s="178"/>
    </row>
    <row r="13" spans="1:11" s="10" customFormat="1" ht="19.5" customHeight="1">
      <c r="A13" s="119">
        <v>9</v>
      </c>
      <c r="B13" s="160" t="s">
        <v>1</v>
      </c>
      <c r="C13" s="170"/>
      <c r="D13" s="171"/>
      <c r="E13" s="172"/>
      <c r="F13" s="173"/>
      <c r="G13" s="174"/>
      <c r="H13" s="175"/>
      <c r="I13" s="179"/>
      <c r="J13" s="180"/>
      <c r="K13" s="178"/>
    </row>
    <row r="14" spans="1:11" s="10" customFormat="1" ht="19.5" customHeight="1">
      <c r="A14" s="119">
        <v>10</v>
      </c>
      <c r="B14" s="159" t="s">
        <v>56</v>
      </c>
      <c r="C14" s="24">
        <v>1222.6</v>
      </c>
      <c r="D14" s="58">
        <v>1151.4</v>
      </c>
      <c r="E14" s="122">
        <v>14975</v>
      </c>
      <c r="F14" s="117">
        <v>14375</v>
      </c>
      <c r="G14" s="18">
        <v>5.3933</v>
      </c>
      <c r="H14" s="19">
        <v>5.3927</v>
      </c>
      <c r="I14" s="42">
        <v>72.95</v>
      </c>
      <c r="J14" s="43">
        <v>72.75</v>
      </c>
      <c r="K14" s="54">
        <v>784.28</v>
      </c>
    </row>
    <row r="15" spans="1:11" s="10" customFormat="1" ht="19.5" customHeight="1">
      <c r="A15" s="119">
        <v>11</v>
      </c>
      <c r="B15" s="159" t="s">
        <v>57</v>
      </c>
      <c r="C15" s="63">
        <v>1221.5</v>
      </c>
      <c r="D15" s="65">
        <v>1150.5</v>
      </c>
      <c r="E15" s="122">
        <v>15050</v>
      </c>
      <c r="F15" s="117">
        <v>14450</v>
      </c>
      <c r="G15" s="25">
        <v>5.4285</v>
      </c>
      <c r="H15" s="34">
        <v>5.4279</v>
      </c>
      <c r="I15" s="42">
        <v>73</v>
      </c>
      <c r="J15" s="43">
        <v>72.8</v>
      </c>
      <c r="K15" s="53">
        <v>796.58</v>
      </c>
    </row>
    <row r="16" spans="1:11" s="10" customFormat="1" ht="19.5" customHeight="1">
      <c r="A16" s="119">
        <v>12</v>
      </c>
      <c r="B16" s="161" t="s">
        <v>52</v>
      </c>
      <c r="C16" s="63">
        <v>1220.5</v>
      </c>
      <c r="D16" s="65">
        <v>1149.5</v>
      </c>
      <c r="E16" s="122">
        <v>15075</v>
      </c>
      <c r="F16" s="117">
        <v>14475</v>
      </c>
      <c r="G16" s="32">
        <v>5.4551</v>
      </c>
      <c r="H16" s="26">
        <v>5.4545</v>
      </c>
      <c r="I16" s="42">
        <v>73.05</v>
      </c>
      <c r="J16" s="43">
        <v>72.85</v>
      </c>
      <c r="K16" s="54">
        <v>793.61</v>
      </c>
    </row>
    <row r="17" spans="1:11" s="10" customFormat="1" ht="19.5" customHeight="1">
      <c r="A17" s="119">
        <v>13</v>
      </c>
      <c r="B17" s="161" t="s">
        <v>53</v>
      </c>
      <c r="C17" s="24">
        <v>1217.4</v>
      </c>
      <c r="D17" s="58">
        <v>1146.6</v>
      </c>
      <c r="E17" s="122">
        <v>15150</v>
      </c>
      <c r="F17" s="117">
        <v>14550</v>
      </c>
      <c r="G17" s="18">
        <v>5.3801</v>
      </c>
      <c r="H17" s="19">
        <v>5.3795</v>
      </c>
      <c r="I17" s="42">
        <v>73.11</v>
      </c>
      <c r="J17" s="43">
        <v>72.91</v>
      </c>
      <c r="K17" s="54">
        <v>792.69</v>
      </c>
    </row>
    <row r="18" spans="1:11" s="10" customFormat="1" ht="19.5" customHeight="1">
      <c r="A18" s="119">
        <v>14</v>
      </c>
      <c r="B18" s="161" t="s">
        <v>54</v>
      </c>
      <c r="C18" s="24">
        <v>1219.5</v>
      </c>
      <c r="D18" s="58">
        <v>1148.5</v>
      </c>
      <c r="E18" s="122">
        <v>15150</v>
      </c>
      <c r="F18" s="117">
        <v>14550</v>
      </c>
      <c r="G18" s="18">
        <v>5.3852</v>
      </c>
      <c r="H18" s="19">
        <v>5.3846</v>
      </c>
      <c r="I18" s="18">
        <v>73.16</v>
      </c>
      <c r="J18" s="19">
        <v>72.96</v>
      </c>
      <c r="K18" s="54">
        <v>793.32</v>
      </c>
    </row>
    <row r="19" spans="1:11" s="10" customFormat="1" ht="19.5" customHeight="1">
      <c r="A19" s="119">
        <v>15</v>
      </c>
      <c r="B19" s="160" t="s">
        <v>55</v>
      </c>
      <c r="C19" s="211" t="s">
        <v>104</v>
      </c>
      <c r="D19" s="212"/>
      <c r="E19" s="174"/>
      <c r="F19" s="175"/>
      <c r="G19" s="174"/>
      <c r="H19" s="175"/>
      <c r="I19" s="174"/>
      <c r="J19" s="175"/>
      <c r="K19" s="201" t="s">
        <v>103</v>
      </c>
    </row>
    <row r="20" spans="1:11" s="10" customFormat="1" ht="19.5" customHeight="1">
      <c r="A20" s="119">
        <v>16</v>
      </c>
      <c r="B20" s="160" t="s">
        <v>1</v>
      </c>
      <c r="C20" s="170"/>
      <c r="D20" s="171"/>
      <c r="E20" s="174"/>
      <c r="F20" s="175"/>
      <c r="G20" s="174"/>
      <c r="H20" s="175"/>
      <c r="I20" s="179"/>
      <c r="J20" s="180"/>
      <c r="K20" s="178"/>
    </row>
    <row r="21" spans="1:11" s="10" customFormat="1" ht="19.5" customHeight="1">
      <c r="A21" s="119">
        <v>17</v>
      </c>
      <c r="B21" s="161" t="s">
        <v>56</v>
      </c>
      <c r="C21" s="260" t="s">
        <v>105</v>
      </c>
      <c r="D21" s="212"/>
      <c r="E21" s="260" t="s">
        <v>106</v>
      </c>
      <c r="F21" s="212"/>
      <c r="G21" s="18">
        <v>5.4497</v>
      </c>
      <c r="H21" s="19">
        <v>5.4491</v>
      </c>
      <c r="I21" s="211" t="s">
        <v>102</v>
      </c>
      <c r="J21" s="212"/>
      <c r="K21" s="54">
        <v>796.73</v>
      </c>
    </row>
    <row r="22" spans="1:11" s="10" customFormat="1" ht="19.5" customHeight="1">
      <c r="A22" s="119">
        <v>18</v>
      </c>
      <c r="B22" s="161" t="s">
        <v>57</v>
      </c>
      <c r="C22" s="63">
        <v>1219</v>
      </c>
      <c r="D22" s="65">
        <v>1148</v>
      </c>
      <c r="E22" s="122">
        <v>15150</v>
      </c>
      <c r="F22" s="117">
        <v>14550</v>
      </c>
      <c r="G22" s="25">
        <v>5.4659</v>
      </c>
      <c r="H22" s="34">
        <v>5.4653</v>
      </c>
      <c r="I22" s="42">
        <v>73.4</v>
      </c>
      <c r="J22" s="43">
        <v>73.2</v>
      </c>
      <c r="K22" s="53">
        <v>803.4</v>
      </c>
    </row>
    <row r="23" spans="1:11" s="10" customFormat="1" ht="19.5" customHeight="1">
      <c r="A23" s="119">
        <v>19</v>
      </c>
      <c r="B23" s="161" t="s">
        <v>52</v>
      </c>
      <c r="C23" s="63">
        <v>1215.4</v>
      </c>
      <c r="D23" s="65">
        <v>1144.6</v>
      </c>
      <c r="E23" s="122">
        <v>15095</v>
      </c>
      <c r="F23" s="117">
        <v>14495</v>
      </c>
      <c r="G23" s="18">
        <v>5.4906</v>
      </c>
      <c r="H23" s="26">
        <v>5.49</v>
      </c>
      <c r="I23" s="11">
        <v>73.48</v>
      </c>
      <c r="J23" s="17">
        <v>73.28</v>
      </c>
      <c r="K23" s="54">
        <v>796.23</v>
      </c>
    </row>
    <row r="24" spans="1:11" s="10" customFormat="1" ht="19.5" customHeight="1">
      <c r="A24" s="119">
        <v>20</v>
      </c>
      <c r="B24" s="161" t="s">
        <v>53</v>
      </c>
      <c r="C24" s="24">
        <v>1218.4</v>
      </c>
      <c r="D24" s="58">
        <v>1147.6</v>
      </c>
      <c r="E24" s="260" t="s">
        <v>107</v>
      </c>
      <c r="F24" s="212"/>
      <c r="G24" s="18">
        <v>5.651</v>
      </c>
      <c r="H24" s="19">
        <v>5.6504</v>
      </c>
      <c r="I24" s="139">
        <v>73.53</v>
      </c>
      <c r="J24" s="26">
        <v>73.33</v>
      </c>
      <c r="K24" s="54">
        <v>784.25</v>
      </c>
    </row>
    <row r="25" spans="1:11" s="10" customFormat="1" ht="19.5" customHeight="1">
      <c r="A25" s="119">
        <v>21</v>
      </c>
      <c r="B25" s="161" t="s">
        <v>54</v>
      </c>
      <c r="C25" s="24">
        <v>1218.4</v>
      </c>
      <c r="D25" s="58">
        <v>1147.6</v>
      </c>
      <c r="E25" s="260" t="s">
        <v>108</v>
      </c>
      <c r="F25" s="212"/>
      <c r="G25" s="18">
        <v>5.6064</v>
      </c>
      <c r="H25" s="19">
        <v>5.6058</v>
      </c>
      <c r="I25" s="42">
        <v>73.58</v>
      </c>
      <c r="J25" s="43">
        <v>73.38</v>
      </c>
      <c r="K25" s="54">
        <v>785.84</v>
      </c>
    </row>
    <row r="26" spans="1:11" s="10" customFormat="1" ht="19.5" customHeight="1">
      <c r="A26" s="119">
        <v>22</v>
      </c>
      <c r="B26" s="160" t="s">
        <v>55</v>
      </c>
      <c r="C26" s="170"/>
      <c r="D26" s="171"/>
      <c r="E26" s="172"/>
      <c r="F26" s="173"/>
      <c r="G26" s="174"/>
      <c r="H26" s="175"/>
      <c r="I26" s="176"/>
      <c r="J26" s="177"/>
      <c r="K26" s="178"/>
    </row>
    <row r="27" spans="1:11" s="10" customFormat="1" ht="19.5" customHeight="1">
      <c r="A27" s="119">
        <v>23</v>
      </c>
      <c r="B27" s="160" t="s">
        <v>1</v>
      </c>
      <c r="C27" s="170"/>
      <c r="D27" s="171"/>
      <c r="E27" s="172"/>
      <c r="F27" s="173"/>
      <c r="G27" s="174"/>
      <c r="H27" s="175"/>
      <c r="I27" s="179"/>
      <c r="J27" s="180"/>
      <c r="K27" s="178"/>
    </row>
    <row r="28" spans="1:11" s="10" customFormat="1" ht="19.5" customHeight="1">
      <c r="A28" s="119">
        <v>24</v>
      </c>
      <c r="B28" s="161" t="s">
        <v>56</v>
      </c>
      <c r="C28" s="24">
        <v>1226.7</v>
      </c>
      <c r="D28" s="58">
        <v>1155.3</v>
      </c>
      <c r="E28" s="122">
        <v>15050</v>
      </c>
      <c r="F28" s="117">
        <v>14450</v>
      </c>
      <c r="G28" s="18">
        <v>5.5954</v>
      </c>
      <c r="H28" s="19">
        <v>5.5948</v>
      </c>
      <c r="I28" s="42">
        <v>73.73</v>
      </c>
      <c r="J28" s="43">
        <v>73.53</v>
      </c>
      <c r="K28" s="54">
        <v>790.88</v>
      </c>
    </row>
    <row r="29" spans="1:11" s="10" customFormat="1" ht="19.5" customHeight="1">
      <c r="A29" s="119">
        <v>25</v>
      </c>
      <c r="B29" s="161" t="s">
        <v>57</v>
      </c>
      <c r="C29" s="63">
        <v>1222.6</v>
      </c>
      <c r="D29" s="65">
        <v>1151.4</v>
      </c>
      <c r="E29" s="122">
        <v>14925</v>
      </c>
      <c r="F29" s="117">
        <v>14325</v>
      </c>
      <c r="G29" s="25">
        <v>5.5997</v>
      </c>
      <c r="H29" s="34">
        <v>5.5991</v>
      </c>
      <c r="I29" s="42">
        <v>73.81</v>
      </c>
      <c r="J29" s="43">
        <v>73.61</v>
      </c>
      <c r="K29" s="53">
        <v>786.17</v>
      </c>
    </row>
    <row r="30" spans="1:11" s="10" customFormat="1" ht="19.5" customHeight="1">
      <c r="A30" s="119">
        <v>26</v>
      </c>
      <c r="B30" s="161" t="s">
        <v>52</v>
      </c>
      <c r="C30" s="63">
        <v>1221.5</v>
      </c>
      <c r="D30" s="65">
        <v>1150.5</v>
      </c>
      <c r="E30" s="122">
        <v>14920</v>
      </c>
      <c r="F30" s="117">
        <v>14320</v>
      </c>
      <c r="G30" s="32">
        <v>5.568</v>
      </c>
      <c r="H30" s="26">
        <v>5.5674</v>
      </c>
      <c r="I30" s="11">
        <v>73.86</v>
      </c>
      <c r="J30" s="17">
        <v>73.66</v>
      </c>
      <c r="K30" s="54">
        <v>784.44</v>
      </c>
    </row>
    <row r="31" spans="1:11" s="10" customFormat="1" ht="19.5" customHeight="1">
      <c r="A31" s="119">
        <v>27</v>
      </c>
      <c r="B31" s="161" t="s">
        <v>53</v>
      </c>
      <c r="C31" s="24">
        <v>1220.5</v>
      </c>
      <c r="D31" s="58">
        <v>1149.5</v>
      </c>
      <c r="E31" s="122">
        <v>14970</v>
      </c>
      <c r="F31" s="117">
        <v>14370</v>
      </c>
      <c r="G31" s="18">
        <v>5.5956</v>
      </c>
      <c r="H31" s="19">
        <v>5.595</v>
      </c>
      <c r="I31" s="42">
        <v>73.94</v>
      </c>
      <c r="J31" s="43">
        <v>73.74</v>
      </c>
      <c r="K31" s="54">
        <v>786.91</v>
      </c>
    </row>
    <row r="32" spans="1:11" s="10" customFormat="1" ht="19.5" customHeight="1">
      <c r="A32" s="119">
        <v>28</v>
      </c>
      <c r="B32" s="161" t="s">
        <v>54</v>
      </c>
      <c r="C32" s="24">
        <v>1221.5</v>
      </c>
      <c r="D32" s="121">
        <v>1150.5</v>
      </c>
      <c r="E32" s="122">
        <v>14970</v>
      </c>
      <c r="F32" s="117">
        <v>14370</v>
      </c>
      <c r="G32" s="18">
        <v>5.4679</v>
      </c>
      <c r="H32" s="19">
        <v>5.4673</v>
      </c>
      <c r="I32" s="42">
        <v>74</v>
      </c>
      <c r="J32" s="43">
        <v>73.8</v>
      </c>
      <c r="K32" s="54">
        <v>784.27</v>
      </c>
    </row>
    <row r="33" spans="1:11" s="10" customFormat="1" ht="19.5" customHeight="1">
      <c r="A33" s="119">
        <v>29</v>
      </c>
      <c r="B33" s="160" t="s">
        <v>55</v>
      </c>
      <c r="C33" s="170"/>
      <c r="D33" s="202"/>
      <c r="E33" s="172"/>
      <c r="F33" s="173"/>
      <c r="G33" s="174"/>
      <c r="H33" s="175"/>
      <c r="I33" s="179"/>
      <c r="J33" s="180"/>
      <c r="K33" s="178"/>
    </row>
    <row r="34" spans="1:11" s="10" customFormat="1" ht="19.5" customHeight="1">
      <c r="A34" s="119">
        <v>30</v>
      </c>
      <c r="B34" s="160" t="s">
        <v>1</v>
      </c>
      <c r="C34" s="182"/>
      <c r="D34" s="196"/>
      <c r="E34" s="172"/>
      <c r="F34" s="173"/>
      <c r="G34" s="192"/>
      <c r="H34" s="193"/>
      <c r="I34" s="179"/>
      <c r="J34" s="180"/>
      <c r="K34" s="178"/>
    </row>
    <row r="35" spans="1:11" s="10" customFormat="1" ht="19.5" customHeight="1" thickBot="1">
      <c r="A35" s="119">
        <v>31</v>
      </c>
      <c r="B35" s="164" t="s">
        <v>56</v>
      </c>
      <c r="C35" s="63">
        <v>1214.3</v>
      </c>
      <c r="D35" s="64">
        <v>1143.7</v>
      </c>
      <c r="E35" s="122">
        <v>14830</v>
      </c>
      <c r="F35" s="117">
        <v>14230</v>
      </c>
      <c r="G35" s="25">
        <v>5.4713</v>
      </c>
      <c r="H35" s="114">
        <v>5.4707</v>
      </c>
      <c r="I35" s="42">
        <v>74.18</v>
      </c>
      <c r="J35" s="43">
        <v>73.98</v>
      </c>
      <c r="K35" s="54">
        <v>779.92</v>
      </c>
    </row>
    <row r="36" spans="1:11" ht="19.5" customHeight="1">
      <c r="A36" s="286" t="s">
        <v>5</v>
      </c>
      <c r="B36" s="287"/>
      <c r="C36" s="44">
        <f>MAX(C5:C35)</f>
        <v>1227.9</v>
      </c>
      <c r="D36" s="45">
        <f aca="true" t="shared" si="0" ref="D36:K36">MAX(D5:D35)</f>
        <v>1156.5</v>
      </c>
      <c r="E36" s="68">
        <f t="shared" si="0"/>
        <v>15150</v>
      </c>
      <c r="F36" s="69">
        <f t="shared" si="0"/>
        <v>14550</v>
      </c>
      <c r="G36" s="39">
        <f t="shared" si="0"/>
        <v>5.651</v>
      </c>
      <c r="H36" s="21">
        <f t="shared" si="0"/>
        <v>5.6504</v>
      </c>
      <c r="I36" s="39">
        <f t="shared" si="0"/>
        <v>74.18</v>
      </c>
      <c r="J36" s="21">
        <f t="shared" si="0"/>
        <v>73.98</v>
      </c>
      <c r="K36" s="55">
        <f t="shared" si="0"/>
        <v>803.4</v>
      </c>
    </row>
    <row r="37" spans="1:11" ht="19.5" customHeight="1">
      <c r="A37" s="288" t="s">
        <v>6</v>
      </c>
      <c r="B37" s="289"/>
      <c r="C37" s="46">
        <f>MIN(C5:C35)</f>
        <v>1214.3</v>
      </c>
      <c r="D37" s="47">
        <f aca="true" t="shared" si="1" ref="D37:K37">MIN(D5:D35)</f>
        <v>1143.7</v>
      </c>
      <c r="E37" s="70">
        <f t="shared" si="1"/>
        <v>14830</v>
      </c>
      <c r="F37" s="67">
        <f t="shared" si="1"/>
        <v>14230</v>
      </c>
      <c r="G37" s="40">
        <f t="shared" si="1"/>
        <v>5.276</v>
      </c>
      <c r="H37" s="22">
        <f t="shared" si="1"/>
        <v>5.2754</v>
      </c>
      <c r="I37" s="40">
        <f t="shared" si="1"/>
        <v>72.52</v>
      </c>
      <c r="J37" s="22">
        <f t="shared" si="1"/>
        <v>72.32</v>
      </c>
      <c r="K37" s="56">
        <f t="shared" si="1"/>
        <v>757.06</v>
      </c>
    </row>
    <row r="38" spans="1:11" ht="19.5" customHeight="1" thickBot="1">
      <c r="A38" s="284" t="s">
        <v>7</v>
      </c>
      <c r="B38" s="285"/>
      <c r="C38" s="48">
        <f>AVERAGE(C5:C35)</f>
        <v>1220.9499999999998</v>
      </c>
      <c r="D38" s="49">
        <f aca="true" t="shared" si="2" ref="D38:J38">AVERAGE(D5:D35)</f>
        <v>1149.93</v>
      </c>
      <c r="E38" s="71">
        <f t="shared" si="2"/>
        <v>14998.333333333334</v>
      </c>
      <c r="F38" s="72">
        <f t="shared" si="2"/>
        <v>14398.333333333334</v>
      </c>
      <c r="G38" s="41">
        <f t="shared" si="2"/>
        <v>5.4612333333333325</v>
      </c>
      <c r="H38" s="23">
        <f t="shared" si="2"/>
        <v>5.460633333333333</v>
      </c>
      <c r="I38" s="41">
        <f>AVERAGE(I5:I35)</f>
        <v>73.29799999999999</v>
      </c>
      <c r="J38" s="23">
        <f t="shared" si="2"/>
        <v>73.098</v>
      </c>
      <c r="K38" s="79">
        <f>AVERAGE(K5:K35)</f>
        <v>784.6619047619047</v>
      </c>
    </row>
    <row r="39" spans="1:11" ht="19.5" customHeight="1">
      <c r="A39" s="10"/>
      <c r="B39" s="10"/>
      <c r="C39" s="36" t="s">
        <v>8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A1:B1"/>
    <mergeCell ref="A2:B3"/>
    <mergeCell ref="E3:F3"/>
    <mergeCell ref="G3:H3"/>
    <mergeCell ref="C2:D2"/>
    <mergeCell ref="E2:F2"/>
    <mergeCell ref="G2:H2"/>
    <mergeCell ref="A38:B38"/>
    <mergeCell ref="I3:J3"/>
    <mergeCell ref="I2:J2"/>
    <mergeCell ref="C3:D3"/>
    <mergeCell ref="A36:B36"/>
    <mergeCell ref="A37:B37"/>
  </mergeCells>
  <printOptions/>
  <pageMargins left="0.62" right="0.2362204724409449" top="0.3937007874015748" bottom="0.2362204724409449" header="0.31496062992125984" footer="0.1968503937007874"/>
  <pageSetup horizontalDpi="300" verticalDpi="300" orientation="portrait" paperSize="9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" defaultRowHeight="14.25"/>
  <cols>
    <col min="1" max="1" width="3.8984375" style="1" customWidth="1"/>
    <col min="2" max="2" width="2.5" style="1" customWidth="1"/>
    <col min="3" max="4" width="9.09765625" style="3" customWidth="1"/>
    <col min="5" max="6" width="8.5" style="3" customWidth="1"/>
    <col min="7" max="7" width="8.09765625" style="4" customWidth="1"/>
    <col min="8" max="8" width="8.09765625" style="5" customWidth="1"/>
    <col min="9" max="10" width="8.09765625" style="1" customWidth="1"/>
    <col min="11" max="11" width="13.8984375" style="1" customWidth="1"/>
    <col min="12" max="16384" width="9" style="1" customWidth="1"/>
  </cols>
  <sheetData>
    <row r="1" spans="1:11" s="16" customFormat="1" ht="17.25" customHeight="1" thickBot="1">
      <c r="A1" s="298">
        <v>2020</v>
      </c>
      <c r="B1" s="299"/>
      <c r="C1" s="50" t="s">
        <v>10</v>
      </c>
      <c r="D1" s="3"/>
      <c r="E1" s="3"/>
      <c r="F1" s="3"/>
      <c r="G1" s="5"/>
      <c r="H1" s="5"/>
      <c r="K1" s="110" t="s">
        <v>23</v>
      </c>
    </row>
    <row r="2" spans="1:11" s="30" customFormat="1" ht="54.75" customHeight="1" thickBot="1">
      <c r="A2" s="300" t="s">
        <v>48</v>
      </c>
      <c r="B2" s="301"/>
      <c r="C2" s="304" t="s">
        <v>58</v>
      </c>
      <c r="D2" s="305"/>
      <c r="E2" s="296" t="s">
        <v>59</v>
      </c>
      <c r="F2" s="297"/>
      <c r="G2" s="290" t="s">
        <v>24</v>
      </c>
      <c r="H2" s="291"/>
      <c r="I2" s="296" t="s">
        <v>51</v>
      </c>
      <c r="J2" s="297"/>
      <c r="K2" s="51" t="s">
        <v>38</v>
      </c>
    </row>
    <row r="3" spans="1:11" s="30" customFormat="1" ht="18.75" customHeight="1">
      <c r="A3" s="302"/>
      <c r="B3" s="303"/>
      <c r="C3" s="292" t="s">
        <v>0</v>
      </c>
      <c r="D3" s="293"/>
      <c r="E3" s="292" t="s">
        <v>0</v>
      </c>
      <c r="F3" s="293"/>
      <c r="G3" s="294" t="s">
        <v>9</v>
      </c>
      <c r="H3" s="295"/>
      <c r="I3" s="292" t="s">
        <v>0</v>
      </c>
      <c r="J3" s="293"/>
      <c r="K3" s="52" t="s">
        <v>0</v>
      </c>
    </row>
    <row r="4" spans="1:11" s="31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91" t="s">
        <v>11</v>
      </c>
    </row>
    <row r="5" spans="1:11" s="10" customFormat="1" ht="19.5" customHeight="1">
      <c r="A5" s="9">
        <v>1</v>
      </c>
      <c r="B5" s="165" t="s">
        <v>57</v>
      </c>
      <c r="C5" s="61">
        <v>1220.5</v>
      </c>
      <c r="D5" s="62">
        <v>1149.5</v>
      </c>
      <c r="E5" s="122">
        <v>14880</v>
      </c>
      <c r="F5" s="122">
        <v>14280</v>
      </c>
      <c r="G5" s="32">
        <v>5.3732</v>
      </c>
      <c r="H5" s="26">
        <v>5.3726</v>
      </c>
      <c r="I5" s="11">
        <v>74.25</v>
      </c>
      <c r="J5" s="17">
        <v>74.05</v>
      </c>
      <c r="K5" s="54">
        <v>776.46</v>
      </c>
    </row>
    <row r="6" spans="1:11" s="10" customFormat="1" ht="19.5" customHeight="1">
      <c r="A6" s="9">
        <v>2</v>
      </c>
      <c r="B6" s="161" t="s">
        <v>52</v>
      </c>
      <c r="C6" s="61">
        <v>1219.5</v>
      </c>
      <c r="D6" s="62">
        <v>1148.5</v>
      </c>
      <c r="E6" s="122">
        <v>15025</v>
      </c>
      <c r="F6" s="122">
        <v>14425</v>
      </c>
      <c r="G6" s="32">
        <v>5.3741</v>
      </c>
      <c r="H6" s="26">
        <v>5.3735</v>
      </c>
      <c r="I6" s="11">
        <v>74.32</v>
      </c>
      <c r="J6" s="17">
        <v>74.12</v>
      </c>
      <c r="K6" s="54">
        <v>770.59</v>
      </c>
    </row>
    <row r="7" spans="1:11" s="10" customFormat="1" ht="19.5" customHeight="1">
      <c r="A7" s="9">
        <v>3</v>
      </c>
      <c r="B7" s="161" t="s">
        <v>53</v>
      </c>
      <c r="C7" s="24">
        <v>1222.6</v>
      </c>
      <c r="D7" s="58">
        <v>1151.4</v>
      </c>
      <c r="E7" s="122">
        <v>15050</v>
      </c>
      <c r="F7" s="117">
        <v>14450</v>
      </c>
      <c r="G7" s="18">
        <v>5.3079</v>
      </c>
      <c r="H7" s="19">
        <v>5.3073</v>
      </c>
      <c r="I7" s="42">
        <v>74.38</v>
      </c>
      <c r="J7" s="43">
        <v>74.18</v>
      </c>
      <c r="K7" s="54">
        <v>771.45</v>
      </c>
    </row>
    <row r="8" spans="1:11" s="10" customFormat="1" ht="19.5" customHeight="1">
      <c r="A8" s="9">
        <v>4</v>
      </c>
      <c r="B8" s="161" t="s">
        <v>54</v>
      </c>
      <c r="C8" s="24">
        <v>1225.7</v>
      </c>
      <c r="D8" s="58">
        <v>1154.3</v>
      </c>
      <c r="E8" s="122">
        <v>15020</v>
      </c>
      <c r="F8" s="117">
        <v>14420</v>
      </c>
      <c r="G8" s="18">
        <v>5.2848</v>
      </c>
      <c r="H8" s="19">
        <v>5.2842</v>
      </c>
      <c r="I8" s="42">
        <v>74.44</v>
      </c>
      <c r="J8" s="43">
        <v>74.24</v>
      </c>
      <c r="K8" s="54">
        <v>773.71</v>
      </c>
    </row>
    <row r="9" spans="1:11" s="10" customFormat="1" ht="19.5" customHeight="1">
      <c r="A9" s="9">
        <v>5</v>
      </c>
      <c r="B9" s="160" t="s">
        <v>55</v>
      </c>
      <c r="C9" s="170"/>
      <c r="D9" s="171"/>
      <c r="E9" s="172"/>
      <c r="F9" s="173"/>
      <c r="G9" s="174"/>
      <c r="H9" s="175"/>
      <c r="I9" s="179"/>
      <c r="J9" s="180"/>
      <c r="K9" s="178"/>
    </row>
    <row r="10" spans="1:11" s="10" customFormat="1" ht="19.5" customHeight="1">
      <c r="A10" s="9">
        <v>6</v>
      </c>
      <c r="B10" s="160" t="s">
        <v>1</v>
      </c>
      <c r="C10" s="182"/>
      <c r="D10" s="196"/>
      <c r="E10" s="197"/>
      <c r="F10" s="195"/>
      <c r="G10" s="192"/>
      <c r="H10" s="198"/>
      <c r="I10" s="179"/>
      <c r="J10" s="180"/>
      <c r="K10" s="199"/>
    </row>
    <row r="11" spans="1:11" s="10" customFormat="1" ht="19.5" customHeight="1">
      <c r="A11" s="9">
        <v>7</v>
      </c>
      <c r="B11" s="161" t="s">
        <v>56</v>
      </c>
      <c r="C11" s="24">
        <v>1222.6</v>
      </c>
      <c r="D11" s="58">
        <v>1151.4</v>
      </c>
      <c r="E11" s="122">
        <v>15050</v>
      </c>
      <c r="F11" s="117">
        <v>14450</v>
      </c>
      <c r="G11" s="262" t="s">
        <v>109</v>
      </c>
      <c r="H11" s="222"/>
      <c r="I11" s="42">
        <v>74.65</v>
      </c>
      <c r="J11" s="43">
        <v>74.45</v>
      </c>
      <c r="K11" s="54">
        <v>773.76</v>
      </c>
    </row>
    <row r="12" spans="1:11" s="10" customFormat="1" ht="19.5" customHeight="1">
      <c r="A12" s="9">
        <v>8</v>
      </c>
      <c r="B12" s="161" t="s">
        <v>57</v>
      </c>
      <c r="C12" s="63">
        <v>1222</v>
      </c>
      <c r="D12" s="65">
        <v>1151</v>
      </c>
      <c r="E12" s="122">
        <v>15075</v>
      </c>
      <c r="F12" s="122">
        <v>14475</v>
      </c>
      <c r="G12" s="25">
        <v>5.3698</v>
      </c>
      <c r="H12" s="34">
        <v>5.3692</v>
      </c>
      <c r="I12" s="42">
        <v>74.71</v>
      </c>
      <c r="J12" s="43">
        <v>74.51</v>
      </c>
      <c r="K12" s="53">
        <v>773.24</v>
      </c>
    </row>
    <row r="13" spans="1:11" s="10" customFormat="1" ht="19.5" customHeight="1">
      <c r="A13" s="9">
        <v>9</v>
      </c>
      <c r="B13" s="161" t="s">
        <v>52</v>
      </c>
      <c r="C13" s="63">
        <v>1225.7</v>
      </c>
      <c r="D13" s="65">
        <v>1154.3</v>
      </c>
      <c r="E13" s="122">
        <v>15125</v>
      </c>
      <c r="F13" s="122">
        <v>14525</v>
      </c>
      <c r="G13" s="32">
        <v>5.3024</v>
      </c>
      <c r="H13" s="26">
        <v>5.3018</v>
      </c>
      <c r="I13" s="152">
        <v>74.77</v>
      </c>
      <c r="J13" s="153">
        <v>74.57</v>
      </c>
      <c r="K13" s="54">
        <v>776.65</v>
      </c>
    </row>
    <row r="14" spans="1:11" s="10" customFormat="1" ht="19.5" customHeight="1">
      <c r="A14" s="9">
        <v>10</v>
      </c>
      <c r="B14" s="161" t="s">
        <v>53</v>
      </c>
      <c r="C14" s="24">
        <v>1218.4</v>
      </c>
      <c r="D14" s="58">
        <v>1147.6</v>
      </c>
      <c r="E14" s="122">
        <v>15075</v>
      </c>
      <c r="F14" s="117">
        <v>14475</v>
      </c>
      <c r="G14" s="18">
        <v>5.2936</v>
      </c>
      <c r="H14" s="19">
        <v>5.293</v>
      </c>
      <c r="I14" s="42">
        <v>74.84</v>
      </c>
      <c r="J14" s="43">
        <v>74.64</v>
      </c>
      <c r="K14" s="54">
        <v>767.87</v>
      </c>
    </row>
    <row r="15" spans="1:11" s="10" customFormat="1" ht="19.5" customHeight="1">
      <c r="A15" s="9">
        <v>11</v>
      </c>
      <c r="B15" s="161" t="s">
        <v>54</v>
      </c>
      <c r="C15" s="24">
        <v>1222.6</v>
      </c>
      <c r="D15" s="58">
        <v>1151.4</v>
      </c>
      <c r="E15" s="122">
        <v>15250</v>
      </c>
      <c r="F15" s="117">
        <v>14650</v>
      </c>
      <c r="G15" s="18">
        <v>5.2854</v>
      </c>
      <c r="H15" s="19">
        <v>5.2848</v>
      </c>
      <c r="I15" s="42">
        <v>74.91</v>
      </c>
      <c r="J15" s="43">
        <v>74.71</v>
      </c>
      <c r="K15" s="54">
        <v>764.99</v>
      </c>
    </row>
    <row r="16" spans="1:11" s="10" customFormat="1" ht="19.5" customHeight="1">
      <c r="A16" s="9">
        <v>12</v>
      </c>
      <c r="B16" s="160" t="s">
        <v>55</v>
      </c>
      <c r="C16" s="170"/>
      <c r="D16" s="171"/>
      <c r="E16" s="200"/>
      <c r="F16" s="173"/>
      <c r="G16" s="174"/>
      <c r="H16" s="175"/>
      <c r="I16" s="179"/>
      <c r="J16" s="180"/>
      <c r="K16" s="178"/>
    </row>
    <row r="17" spans="1:11" s="10" customFormat="1" ht="19.5" customHeight="1">
      <c r="A17" s="9">
        <v>13</v>
      </c>
      <c r="B17" s="160" t="s">
        <v>1</v>
      </c>
      <c r="C17" s="170"/>
      <c r="D17" s="171"/>
      <c r="E17" s="172"/>
      <c r="F17" s="173"/>
      <c r="G17" s="174"/>
      <c r="H17" s="175"/>
      <c r="I17" s="179"/>
      <c r="J17" s="180"/>
      <c r="K17" s="178"/>
    </row>
    <row r="18" spans="1:11" s="10" customFormat="1" ht="19.5" customHeight="1">
      <c r="A18" s="9">
        <v>14</v>
      </c>
      <c r="B18" s="161" t="s">
        <v>56</v>
      </c>
      <c r="C18" s="24">
        <v>1220.5</v>
      </c>
      <c r="D18" s="58">
        <v>1149.5</v>
      </c>
      <c r="E18" s="122">
        <v>15200</v>
      </c>
      <c r="F18" s="117">
        <v>14600</v>
      </c>
      <c r="G18" s="18">
        <v>5.2984</v>
      </c>
      <c r="H18" s="19">
        <v>5.2978</v>
      </c>
      <c r="I18" s="42">
        <v>75.12</v>
      </c>
      <c r="J18" s="43">
        <v>74.92</v>
      </c>
      <c r="K18" s="54">
        <v>768.34</v>
      </c>
    </row>
    <row r="19" spans="1:11" s="10" customFormat="1" ht="19.5" customHeight="1">
      <c r="A19" s="9">
        <v>15</v>
      </c>
      <c r="B19" s="161" t="s">
        <v>57</v>
      </c>
      <c r="C19" s="24">
        <v>1216.4</v>
      </c>
      <c r="D19" s="58">
        <v>1145.6</v>
      </c>
      <c r="E19" s="122">
        <v>15175</v>
      </c>
      <c r="F19" s="117">
        <v>14575</v>
      </c>
      <c r="G19" s="18">
        <v>5.2728</v>
      </c>
      <c r="H19" s="19">
        <v>5.2722</v>
      </c>
      <c r="I19" s="42">
        <v>75.19</v>
      </c>
      <c r="J19" s="43">
        <v>74.99</v>
      </c>
      <c r="K19" s="53">
        <v>767.01</v>
      </c>
    </row>
    <row r="20" spans="1:11" s="10" customFormat="1" ht="19.5" customHeight="1">
      <c r="A20" s="9">
        <v>16</v>
      </c>
      <c r="B20" s="161" t="s">
        <v>52</v>
      </c>
      <c r="C20" s="24">
        <v>1215.4</v>
      </c>
      <c r="D20" s="58">
        <v>1144.6</v>
      </c>
      <c r="E20" s="122">
        <v>15150</v>
      </c>
      <c r="F20" s="117">
        <v>14550</v>
      </c>
      <c r="G20" s="18">
        <v>5.2532</v>
      </c>
      <c r="H20" s="19">
        <v>5.2526</v>
      </c>
      <c r="I20" s="42">
        <v>75.25</v>
      </c>
      <c r="J20" s="43">
        <v>75.05</v>
      </c>
      <c r="K20" s="54">
        <v>760.01</v>
      </c>
    </row>
    <row r="21" spans="1:11" s="10" customFormat="1" ht="19.5" customHeight="1">
      <c r="A21" s="9">
        <v>17</v>
      </c>
      <c r="B21" s="161" t="s">
        <v>53</v>
      </c>
      <c r="C21" s="24">
        <v>1208.7</v>
      </c>
      <c r="D21" s="58">
        <v>1138.3</v>
      </c>
      <c r="E21" s="122">
        <v>15175</v>
      </c>
      <c r="F21" s="117">
        <v>14575</v>
      </c>
      <c r="G21" s="18">
        <v>5.2593</v>
      </c>
      <c r="H21" s="19">
        <v>5.2587</v>
      </c>
      <c r="I21" s="42">
        <v>75.32</v>
      </c>
      <c r="J21" s="43">
        <v>75.12</v>
      </c>
      <c r="K21" s="54">
        <v>761.54</v>
      </c>
    </row>
    <row r="22" spans="1:11" s="10" customFormat="1" ht="19.5" customHeight="1">
      <c r="A22" s="9">
        <v>18</v>
      </c>
      <c r="B22" s="161" t="s">
        <v>54</v>
      </c>
      <c r="C22" s="24">
        <v>1200.9</v>
      </c>
      <c r="D22" s="58">
        <v>1131.1</v>
      </c>
      <c r="E22" s="122">
        <v>15090</v>
      </c>
      <c r="F22" s="117">
        <v>14490</v>
      </c>
      <c r="G22" s="18">
        <v>5.2889</v>
      </c>
      <c r="H22" s="19">
        <v>5.2883</v>
      </c>
      <c r="I22" s="42">
        <v>75.38</v>
      </c>
      <c r="J22" s="43">
        <v>75.18</v>
      </c>
      <c r="K22" s="247" t="s">
        <v>110</v>
      </c>
    </row>
    <row r="23" spans="1:11" s="10" customFormat="1" ht="19.5" customHeight="1">
      <c r="A23" s="9">
        <v>19</v>
      </c>
      <c r="B23" s="160" t="s">
        <v>55</v>
      </c>
      <c r="C23" s="170"/>
      <c r="D23" s="171"/>
      <c r="E23" s="172"/>
      <c r="F23" s="173"/>
      <c r="G23" s="174"/>
      <c r="H23" s="175"/>
      <c r="I23" s="179"/>
      <c r="J23" s="180"/>
      <c r="K23" s="201" t="s">
        <v>111</v>
      </c>
    </row>
    <row r="24" spans="1:11" s="10" customFormat="1" ht="19.5" customHeight="1">
      <c r="A24" s="9">
        <v>20</v>
      </c>
      <c r="B24" s="160" t="s">
        <v>1</v>
      </c>
      <c r="C24" s="170"/>
      <c r="D24" s="171"/>
      <c r="E24" s="172"/>
      <c r="F24" s="173"/>
      <c r="G24" s="174"/>
      <c r="H24" s="175"/>
      <c r="I24" s="179"/>
      <c r="J24" s="180"/>
      <c r="K24" s="178"/>
    </row>
    <row r="25" spans="1:11" s="10" customFormat="1" ht="19.5" customHeight="1">
      <c r="A25" s="9">
        <v>21</v>
      </c>
      <c r="B25" s="159" t="s">
        <v>56</v>
      </c>
      <c r="C25" s="24">
        <v>1196.8</v>
      </c>
      <c r="D25" s="58">
        <v>1127.2</v>
      </c>
      <c r="E25" s="122">
        <v>15000</v>
      </c>
      <c r="F25" s="117">
        <v>14400</v>
      </c>
      <c r="G25" s="18">
        <v>5.444</v>
      </c>
      <c r="H25" s="19">
        <v>5.4434</v>
      </c>
      <c r="I25" s="42">
        <v>75.59</v>
      </c>
      <c r="J25" s="43">
        <v>75.39</v>
      </c>
      <c r="K25" s="54">
        <v>764.34</v>
      </c>
    </row>
    <row r="26" spans="1:11" s="10" customFormat="1" ht="19.5" customHeight="1">
      <c r="A26" s="9">
        <v>22</v>
      </c>
      <c r="B26" s="159" t="s">
        <v>57</v>
      </c>
      <c r="C26" s="24">
        <v>1197.8</v>
      </c>
      <c r="D26" s="58">
        <v>1128.2</v>
      </c>
      <c r="E26" s="122">
        <v>15050</v>
      </c>
      <c r="F26" s="117">
        <v>14450</v>
      </c>
      <c r="G26" s="18">
        <v>5.4329</v>
      </c>
      <c r="H26" s="19">
        <v>5.4323</v>
      </c>
      <c r="I26" s="42">
        <v>75.65</v>
      </c>
      <c r="J26" s="43">
        <v>75.45</v>
      </c>
      <c r="K26" s="142">
        <v>772.83</v>
      </c>
    </row>
    <row r="27" spans="1:11" s="10" customFormat="1" ht="19.5" customHeight="1">
      <c r="A27" s="9">
        <v>23</v>
      </c>
      <c r="B27" s="161" t="s">
        <v>52</v>
      </c>
      <c r="C27" s="63">
        <v>1196.3</v>
      </c>
      <c r="D27" s="65">
        <v>1126.7</v>
      </c>
      <c r="E27" s="122">
        <v>15120</v>
      </c>
      <c r="F27" s="117">
        <v>14520</v>
      </c>
      <c r="G27" s="32">
        <v>5.5311</v>
      </c>
      <c r="H27" s="26">
        <v>5.5305</v>
      </c>
      <c r="I27" s="152">
        <v>75.72</v>
      </c>
      <c r="J27" s="153">
        <v>75.52</v>
      </c>
      <c r="K27" s="54">
        <v>773.4</v>
      </c>
    </row>
    <row r="28" spans="1:11" s="10" customFormat="1" ht="19.5" customHeight="1">
      <c r="A28" s="9">
        <v>24</v>
      </c>
      <c r="B28" s="161" t="s">
        <v>53</v>
      </c>
      <c r="C28" s="24">
        <v>1203</v>
      </c>
      <c r="D28" s="58">
        <v>1133</v>
      </c>
      <c r="E28" s="122">
        <v>15200</v>
      </c>
      <c r="F28" s="117">
        <v>14600</v>
      </c>
      <c r="G28" s="18">
        <v>5.5714</v>
      </c>
      <c r="H28" s="19">
        <v>5.5708</v>
      </c>
      <c r="I28" s="42">
        <v>75.78</v>
      </c>
      <c r="J28" s="43">
        <v>75.58</v>
      </c>
      <c r="K28" s="54">
        <v>781.44</v>
      </c>
    </row>
    <row r="29" spans="1:11" s="10" customFormat="1" ht="19.5" customHeight="1">
      <c r="A29" s="9">
        <v>25</v>
      </c>
      <c r="B29" s="161" t="s">
        <v>54</v>
      </c>
      <c r="C29" s="24">
        <v>1203</v>
      </c>
      <c r="D29" s="58">
        <v>1133</v>
      </c>
      <c r="E29" s="122">
        <v>15235</v>
      </c>
      <c r="F29" s="117">
        <v>14635</v>
      </c>
      <c r="G29" s="18">
        <v>5.5667</v>
      </c>
      <c r="H29" s="19">
        <v>5.5661</v>
      </c>
      <c r="I29" s="42">
        <v>75.85</v>
      </c>
      <c r="J29" s="43">
        <v>75.65</v>
      </c>
      <c r="K29" s="54">
        <v>788.02</v>
      </c>
    </row>
    <row r="30" spans="1:11" s="10" customFormat="1" ht="19.5" customHeight="1">
      <c r="A30" s="9">
        <v>26</v>
      </c>
      <c r="B30" s="160" t="s">
        <v>55</v>
      </c>
      <c r="C30" s="170"/>
      <c r="D30" s="171"/>
      <c r="E30" s="172"/>
      <c r="F30" s="173"/>
      <c r="G30" s="174"/>
      <c r="H30" s="175"/>
      <c r="I30" s="179"/>
      <c r="J30" s="180"/>
      <c r="K30" s="178"/>
    </row>
    <row r="31" spans="1:11" s="10" customFormat="1" ht="19.5" customHeight="1">
      <c r="A31" s="9">
        <v>27</v>
      </c>
      <c r="B31" s="160" t="s">
        <v>1</v>
      </c>
      <c r="C31" s="170"/>
      <c r="D31" s="171"/>
      <c r="E31" s="172"/>
      <c r="F31" s="173"/>
      <c r="G31" s="174"/>
      <c r="H31" s="175"/>
      <c r="I31" s="179"/>
      <c r="J31" s="180"/>
      <c r="K31" s="178"/>
    </row>
    <row r="32" spans="1:11" s="10" customFormat="1" ht="19.5" customHeight="1">
      <c r="A32" s="9">
        <v>28</v>
      </c>
      <c r="B32" s="161" t="s">
        <v>56</v>
      </c>
      <c r="C32" s="24">
        <v>1207.1</v>
      </c>
      <c r="D32" s="58">
        <v>1136.9</v>
      </c>
      <c r="E32" s="122">
        <v>15195</v>
      </c>
      <c r="F32" s="117">
        <v>14595</v>
      </c>
      <c r="G32" s="18">
        <v>5.5858</v>
      </c>
      <c r="H32" s="19">
        <v>5.5852</v>
      </c>
      <c r="I32" s="42">
        <v>76.06</v>
      </c>
      <c r="J32" s="43">
        <v>75.86</v>
      </c>
      <c r="K32" s="54">
        <v>787.15</v>
      </c>
    </row>
    <row r="33" spans="1:11" s="10" customFormat="1" ht="19.5" customHeight="1">
      <c r="A33" s="9">
        <v>29</v>
      </c>
      <c r="B33" s="161" t="s">
        <v>57</v>
      </c>
      <c r="C33" s="63">
        <v>1205.1</v>
      </c>
      <c r="D33" s="65">
        <v>1134.9</v>
      </c>
      <c r="E33" s="74">
        <v>15195</v>
      </c>
      <c r="F33" s="113">
        <v>14595</v>
      </c>
      <c r="G33" s="25">
        <v>5.6528</v>
      </c>
      <c r="H33" s="34">
        <v>5.6521</v>
      </c>
      <c r="I33" s="42">
        <v>76.12</v>
      </c>
      <c r="J33" s="43">
        <v>75.92</v>
      </c>
      <c r="K33" s="53">
        <v>784.19</v>
      </c>
    </row>
    <row r="34" spans="1:11" s="10" customFormat="1" ht="19.5" customHeight="1">
      <c r="A34" s="9">
        <v>30</v>
      </c>
      <c r="B34" s="161" t="s">
        <v>52</v>
      </c>
      <c r="C34" s="240" t="s">
        <v>112</v>
      </c>
      <c r="D34" s="183"/>
      <c r="E34" s="122">
        <v>15190</v>
      </c>
      <c r="F34" s="117">
        <v>14590</v>
      </c>
      <c r="G34" s="32">
        <v>5.6407</v>
      </c>
      <c r="H34" s="26">
        <v>5.6401</v>
      </c>
      <c r="I34" s="11">
        <v>76.18</v>
      </c>
      <c r="J34" s="17">
        <v>75.98</v>
      </c>
      <c r="K34" s="54">
        <v>784.46</v>
      </c>
    </row>
    <row r="35" spans="1:11" s="10" customFormat="1" ht="19.5" customHeight="1" thickBot="1">
      <c r="A35" s="119"/>
      <c r="B35" s="12"/>
      <c r="C35" s="24"/>
      <c r="D35" s="58"/>
      <c r="E35" s="76"/>
      <c r="F35" s="77"/>
      <c r="G35" s="115"/>
      <c r="H35" s="116"/>
      <c r="I35" s="42"/>
      <c r="J35" s="43"/>
      <c r="K35" s="54"/>
    </row>
    <row r="36" spans="1:11" ht="19.5" customHeight="1">
      <c r="A36" s="286" t="s">
        <v>5</v>
      </c>
      <c r="B36" s="287"/>
      <c r="C36" s="44">
        <f>MAX(C5:C35)</f>
        <v>1225.7</v>
      </c>
      <c r="D36" s="45">
        <f aca="true" t="shared" si="0" ref="D36:K36">MAX(D5:D35)</f>
        <v>1154.3</v>
      </c>
      <c r="E36" s="68">
        <f t="shared" si="0"/>
        <v>15250</v>
      </c>
      <c r="F36" s="69">
        <f t="shared" si="0"/>
        <v>14650</v>
      </c>
      <c r="G36" s="39">
        <f t="shared" si="0"/>
        <v>5.6528</v>
      </c>
      <c r="H36" s="21">
        <f t="shared" si="0"/>
        <v>5.6521</v>
      </c>
      <c r="I36" s="39">
        <f t="shared" si="0"/>
        <v>76.18</v>
      </c>
      <c r="J36" s="21">
        <f t="shared" si="0"/>
        <v>75.98</v>
      </c>
      <c r="K36" s="55">
        <f t="shared" si="0"/>
        <v>788.02</v>
      </c>
    </row>
    <row r="37" spans="1:11" ht="19.5" customHeight="1">
      <c r="A37" s="288" t="s">
        <v>6</v>
      </c>
      <c r="B37" s="289"/>
      <c r="C37" s="46">
        <f>MIN(C5:C35)</f>
        <v>1196.3</v>
      </c>
      <c r="D37" s="47">
        <f aca="true" t="shared" si="1" ref="D37:K37">MIN(D5:D35)</f>
        <v>1126.7</v>
      </c>
      <c r="E37" s="70">
        <f t="shared" si="1"/>
        <v>14880</v>
      </c>
      <c r="F37" s="67">
        <f t="shared" si="1"/>
        <v>14280</v>
      </c>
      <c r="G37" s="40">
        <f t="shared" si="1"/>
        <v>5.2532</v>
      </c>
      <c r="H37" s="22">
        <f t="shared" si="1"/>
        <v>5.2526</v>
      </c>
      <c r="I37" s="40">
        <f t="shared" si="1"/>
        <v>74.25</v>
      </c>
      <c r="J37" s="22">
        <f t="shared" si="1"/>
        <v>74.05</v>
      </c>
      <c r="K37" s="56">
        <f t="shared" si="1"/>
        <v>760.01</v>
      </c>
    </row>
    <row r="38" spans="1:11" ht="19.5" customHeight="1" thickBot="1">
      <c r="A38" s="284" t="s">
        <v>7</v>
      </c>
      <c r="B38" s="285"/>
      <c r="C38" s="48">
        <f>AVERAGE(C5:C35)</f>
        <v>1212.8857142857141</v>
      </c>
      <c r="D38" s="49">
        <f aca="true" t="shared" si="2" ref="D38:J38">AVERAGE(D5:D35)</f>
        <v>1142.3047619047622</v>
      </c>
      <c r="E38" s="71">
        <f t="shared" si="2"/>
        <v>15114.772727272728</v>
      </c>
      <c r="F38" s="72">
        <f t="shared" si="2"/>
        <v>14514.772727272728</v>
      </c>
      <c r="G38" s="41">
        <f t="shared" si="2"/>
        <v>5.399485714285714</v>
      </c>
      <c r="H38" s="23">
        <f t="shared" si="2"/>
        <v>5.398880952380953</v>
      </c>
      <c r="I38" s="41">
        <f>AVERAGE(I5:I35)</f>
        <v>75.20363636363635</v>
      </c>
      <c r="J38" s="23">
        <f t="shared" si="2"/>
        <v>75.00363636363637</v>
      </c>
      <c r="K38" s="79">
        <f>AVERAGE(K5:K35)</f>
        <v>773.402380952381</v>
      </c>
    </row>
    <row r="39" spans="1:11" ht="19.5" customHeight="1">
      <c r="A39" s="10"/>
      <c r="B39" s="10"/>
      <c r="C39" s="36" t="s">
        <v>8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I3:J3"/>
    <mergeCell ref="E3:F3"/>
    <mergeCell ref="G3:H3"/>
    <mergeCell ref="E2:F2"/>
    <mergeCell ref="G2:H2"/>
    <mergeCell ref="I2:J2"/>
    <mergeCell ref="A36:B36"/>
    <mergeCell ref="A37:B37"/>
    <mergeCell ref="A38:B38"/>
    <mergeCell ref="A1:B1"/>
    <mergeCell ref="A2:B3"/>
    <mergeCell ref="C2:D2"/>
    <mergeCell ref="C3:D3"/>
  </mergeCells>
  <printOptions/>
  <pageMargins left="0.67" right="0.1968503937007874" top="0.3937007874015748" bottom="0.2755905511811024" header="0.35433070866141736" footer="0.1968503937007874"/>
  <pageSetup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(株)東銀ﾘｻｰﾁｲﾝﾀｰﾅｼｮﾅﾙ</dc:creator>
  <cp:keywords/>
  <dc:description/>
  <cp:lastModifiedBy>Takeda Yoichi</cp:lastModifiedBy>
  <cp:lastPrinted>2020-03-31T01:39:54Z</cp:lastPrinted>
  <dcterms:created xsi:type="dcterms:W3CDTF">1998-09-14T03:33:30Z</dcterms:created>
  <dcterms:modified xsi:type="dcterms:W3CDTF">2021-01-04T00:22:47Z</dcterms:modified>
  <cp:category/>
  <cp:version/>
  <cp:contentType/>
  <cp:contentStatus/>
</cp:coreProperties>
</file>