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55" windowWidth="7710" windowHeight="8355" tabRatio="662" firstSheet="4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'10月'!$A$1:$K$41</definedName>
    <definedName name="_xlnm.Print_Area" localSheetId="10">'11月'!$A$1:$K$41</definedName>
    <definedName name="_xlnm.Print_Area" localSheetId="11">'12月'!$A$1:$K$47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'4月'!$A$1:$K$40</definedName>
    <definedName name="_xlnm.Print_Area" localSheetId="4">'5月'!$A$1:$K$40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'9月'!$A$1:$K$41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<sst xmlns="http://schemas.openxmlformats.org/spreadsheetml/2006/main" count="889" uniqueCount="145">
  <si>
    <t>PER US$</t>
  </si>
  <si>
    <t>日</t>
  </si>
  <si>
    <t>曜</t>
  </si>
  <si>
    <t>TTS</t>
  </si>
  <si>
    <t xml:space="preserve">TTB 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</si>
  <si>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</si>
  <si>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</si>
  <si>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</si>
  <si>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</si>
  <si>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</si>
  <si>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</si>
  <si>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</si>
  <si>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</si>
  <si>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</si>
  <si>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</si>
  <si>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</si>
  <si>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</si>
  <si>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</si>
  <si>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</si>
  <si>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</si>
  <si>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</si>
  <si>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</si>
  <si>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</si>
  <si>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</si>
  <si>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ﾌﾞﾗｼﾞﾙ中央銀行
ﾌﾞﾗｼﾞﾙﾚｱﾙ
参考相場(BRL)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</si>
  <si>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</si>
  <si>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</si>
  <si>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</si>
  <si>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</si>
  <si>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</si>
  <si>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</si>
  <si>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</si>
  <si>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</si>
  <si>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</si>
  <si>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</si>
  <si>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</si>
  <si>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</si>
  <si>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</si>
  <si>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</si>
  <si>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</si>
  <si>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</si>
  <si>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</si>
  <si>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</si>
  <si>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</si>
  <si>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</si>
  <si>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</si>
  <si>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</si>
  <si>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</si>
  <si>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</si>
  <si>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</si>
  <si>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</si>
  <si>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ｱﾙｾﾞﾝﾁﾝ
国立銀行
ｱﾙｾﾞﾝﾁﾝﾍﾟｿ
参考相場(ARS)</t>
  </si>
  <si>
    <t>月</t>
  </si>
  <si>
    <t>火</t>
  </si>
  <si>
    <t>水</t>
  </si>
  <si>
    <t>木</t>
  </si>
  <si>
    <t>金</t>
  </si>
  <si>
    <t>土</t>
  </si>
  <si>
    <t>最高値</t>
  </si>
  <si>
    <t>最安値</t>
  </si>
  <si>
    <t>平均値</t>
  </si>
  <si>
    <t>木</t>
  </si>
  <si>
    <t xml:space="preserve"> </t>
  </si>
  <si>
    <t>三菱UFJ銀行
ｼﾞｬｶﾙﾀ支店
ｲﾝﾄﾞﾈｼｱﾙﾋﾟｱ
参考相場(IDR)</t>
  </si>
  <si>
    <t>三菱UFJ銀行
ｿｳﾙ支店
韓国ｳｫﾝ
参考相場(KRW)</t>
  </si>
  <si>
    <t>元日</t>
  </si>
  <si>
    <t>旧正月</t>
  </si>
  <si>
    <t>独立運動記念日</t>
  </si>
  <si>
    <t>こどもの日</t>
  </si>
  <si>
    <t>釈迦誕生日</t>
  </si>
  <si>
    <t>戦没者慰霊日</t>
  </si>
  <si>
    <t>解放記念日</t>
  </si>
  <si>
    <t>秋夕（お盆）</t>
  </si>
  <si>
    <t>建国記念日</t>
  </si>
  <si>
    <t>クリスマス</t>
  </si>
  <si>
    <t>釈迦歴新年</t>
  </si>
  <si>
    <t>ムハマッド昇天祭</t>
  </si>
  <si>
    <t>キリスト受難の日</t>
  </si>
  <si>
    <t>キリスト昇天祭</t>
  </si>
  <si>
    <t>仏教祭</t>
  </si>
  <si>
    <t>パンチャシラの日</t>
  </si>
  <si>
    <t>断食明け大祭</t>
  </si>
  <si>
    <t>独立記念日</t>
  </si>
  <si>
    <t>巡礼の日</t>
  </si>
  <si>
    <t>回教暦新年</t>
  </si>
  <si>
    <t>ムハマッド誕生の日</t>
  </si>
  <si>
    <t>カーニバル</t>
  </si>
  <si>
    <t>聖金曜日</t>
  </si>
  <si>
    <t>チラデンテスの日</t>
  </si>
  <si>
    <t>キリスト聖体祭</t>
  </si>
  <si>
    <t>聖母の日</t>
  </si>
  <si>
    <t>万聖節</t>
  </si>
  <si>
    <t>共和制宣言記念日</t>
  </si>
  <si>
    <t>聖母受胎日</t>
  </si>
  <si>
    <t>マルビーナス戦争退役軍人の日</t>
  </si>
  <si>
    <t>聖木曜日</t>
  </si>
  <si>
    <t>5月革命記念日</t>
  </si>
  <si>
    <t>グエーメス将軍逝去</t>
  </si>
  <si>
    <t>観光促進休日</t>
  </si>
  <si>
    <t>サン・マルティン将軍逝去の日</t>
  </si>
  <si>
    <t>観光促進休日</t>
  </si>
  <si>
    <t>文化の多様性を尊重する日</t>
  </si>
  <si>
    <t>国家主権記念日</t>
  </si>
  <si>
    <t>聖金曜日</t>
  </si>
  <si>
    <t>聖土曜日</t>
  </si>
  <si>
    <t>イキケ海戦記念日</t>
  </si>
  <si>
    <t>聖ペドロ・パブロの日</t>
  </si>
  <si>
    <t>聖母カルメンの日</t>
  </si>
  <si>
    <t>聖母昇天祭</t>
  </si>
  <si>
    <t>ナショナルデー</t>
  </si>
  <si>
    <t>軍隊記念日</t>
  </si>
  <si>
    <t>連休</t>
  </si>
  <si>
    <t>アメリカ大陸発見の日</t>
  </si>
  <si>
    <t>プロテスタント教会等の日</t>
  </si>
  <si>
    <t>万聖節</t>
  </si>
  <si>
    <t>聖母受胎日</t>
  </si>
  <si>
    <t xml:space="preserve">      元日</t>
  </si>
  <si>
    <t>真実と正義を記念する
国家記念日</t>
  </si>
  <si>
    <t xml:space="preserve">    勤労者の日</t>
  </si>
  <si>
    <t xml:space="preserve">   メーデー</t>
  </si>
  <si>
    <t xml:space="preserve">    メーデー</t>
  </si>
  <si>
    <t xml:space="preserve"> </t>
  </si>
  <si>
    <t>大統領選挙のため休場</t>
  </si>
  <si>
    <t>こどもの日（振替休日)</t>
  </si>
  <si>
    <t>銀行休日</t>
  </si>
  <si>
    <t>ベルグラーノ将軍逝去
(国旗の日)</t>
  </si>
  <si>
    <r>
      <rPr>
        <sz val="9"/>
        <color indexed="10"/>
        <rFont val="ＭＳ ゴシック"/>
        <family val="3"/>
      </rPr>
      <t>(訂正のご連絡)</t>
    </r>
    <r>
      <rPr>
        <sz val="9"/>
        <color indexed="8"/>
        <rFont val="ＭＳ ゴシック"/>
        <family val="3"/>
      </rPr>
      <t>8月</t>
    </r>
    <r>
      <rPr>
        <sz val="9"/>
        <rFont val="ＭＳ ゴシック"/>
        <family val="3"/>
      </rPr>
      <t>6日の韓国ウォンTTSおよびTTBを訂正させて頂きました。(8/7 10:00)</t>
    </r>
  </si>
  <si>
    <t>※</t>
  </si>
  <si>
    <t>ハングルの日</t>
  </si>
  <si>
    <t>公表発表なし</t>
  </si>
  <si>
    <t xml:space="preserve">   11/4, 11/5, 11/11, 11/12 ,11/18, 11/19,, 11/16, 12/2, 12/3</t>
  </si>
  <si>
    <t>(訂正日12月4日)</t>
  </si>
  <si>
    <r>
      <t>尚､上記為替相場は参考値であり､実際の執行をお約束するものではございません。</t>
    </r>
    <r>
      <rPr>
        <sz val="10"/>
        <color indexed="10"/>
        <rFont val="ＭＳ ゴシック"/>
        <family val="3"/>
      </rPr>
      <t>(後記あり)</t>
    </r>
  </si>
  <si>
    <r>
      <t xml:space="preserve"> 　</t>
    </r>
    <r>
      <rPr>
        <b/>
        <sz val="9"/>
        <color indexed="10"/>
        <rFont val="游ゴシック"/>
        <family val="3"/>
      </rPr>
      <t>(*)</t>
    </r>
    <r>
      <rPr>
        <sz val="9"/>
        <rFont val="游ゴシック"/>
        <family val="3"/>
      </rPr>
      <t xml:space="preserve"> ( </t>
    </r>
    <r>
      <rPr>
        <b/>
        <sz val="9"/>
        <rFont val="游ゴシック"/>
        <family val="3"/>
      </rPr>
      <t>正 : XXX</t>
    </r>
    <r>
      <rPr>
        <b/>
        <sz val="9"/>
        <color indexed="10"/>
        <rFont val="游ゴシック"/>
        <family val="3"/>
      </rPr>
      <t>.</t>
    </r>
    <r>
      <rPr>
        <b/>
        <sz val="9"/>
        <rFont val="游ゴシック"/>
        <family val="3"/>
      </rPr>
      <t xml:space="preserve">XX  </t>
    </r>
    <r>
      <rPr>
        <sz val="9"/>
        <rFont val="游ゴシック"/>
        <family val="3"/>
      </rPr>
      <t>誤 : XXX</t>
    </r>
    <r>
      <rPr>
        <sz val="9"/>
        <color indexed="10"/>
        <rFont val="游ゴシック"/>
        <family val="3"/>
      </rPr>
      <t>,</t>
    </r>
    <r>
      <rPr>
        <sz val="9"/>
        <rFont val="游ゴシック"/>
        <family val="3"/>
      </rPr>
      <t xml:space="preserve">XX </t>
    </r>
    <r>
      <rPr>
        <b/>
        <sz val="9"/>
        <rFont val="游ゴシック"/>
        <family val="3"/>
      </rPr>
      <t>) ←小数点以下の「.（ピリオド）」のところを「,（カンマ）」と表示していたもの。</t>
    </r>
  </si>
  <si>
    <t xml:space="preserve">  【訂正した日付】9/3, 9/10, 9/16, 9/23, 9/24, 10/1, 10/7, 10/8, 10/21, 10/22, 10/23, 10/28</t>
  </si>
  <si>
    <t>　つきましては、訂正に伴い、当該月の最安値、平均値も訂正となりましたこと</t>
  </si>
  <si>
    <t>　お詫び申し上げます。</t>
  </si>
  <si>
    <t>　　いただきました。</t>
  </si>
  <si>
    <r>
      <rPr>
        <sz val="9"/>
        <color indexed="10"/>
        <rFont val="ＭＳ Ｐゴシック"/>
        <family val="3"/>
      </rPr>
      <t>【訂正とお詫び】　</t>
    </r>
    <r>
      <rPr>
        <sz val="9"/>
        <rFont val="ＭＳ Ｐゴシック"/>
        <family val="3"/>
      </rPr>
      <t>2019年9～12月のチリペソ実勢レートにおいて、一部日付の表記の誤り</t>
    </r>
    <r>
      <rPr>
        <sz val="9"/>
        <color indexed="10"/>
        <rFont val="ＭＳ Ｐゴシック"/>
        <family val="3"/>
      </rPr>
      <t>(*)</t>
    </r>
    <r>
      <rPr>
        <sz val="9"/>
        <rFont val="ＭＳ Ｐゴシック"/>
        <family val="3"/>
      </rPr>
      <t>が判明したため訂正させて</t>
    </r>
  </si>
  <si>
    <r>
      <rPr>
        <sz val="9"/>
        <color indexed="10"/>
        <rFont val="ＭＳ Ｐゴシック"/>
        <family val="3"/>
      </rPr>
      <t>【訂正とお詫び】　</t>
    </r>
    <r>
      <rPr>
        <sz val="9"/>
        <rFont val="ＭＳ Ｐゴシック"/>
        <family val="3"/>
      </rPr>
      <t>9月のチリペソ実勢レートにおいて、一部日付の表記の誤り</t>
    </r>
    <r>
      <rPr>
        <sz val="9"/>
        <color indexed="10"/>
        <rFont val="ＭＳ Ｐゴシック"/>
        <family val="3"/>
      </rPr>
      <t>(*)</t>
    </r>
    <r>
      <rPr>
        <sz val="9"/>
        <rFont val="ＭＳ Ｐゴシック"/>
        <family val="3"/>
      </rPr>
      <t>が判明したため訂正させて</t>
    </r>
  </si>
  <si>
    <t xml:space="preserve">  いただいております。詳しくは12月のシートをご参照ください。(2019年12月4日)</t>
  </si>
  <si>
    <r>
      <rPr>
        <sz val="9"/>
        <color indexed="10"/>
        <rFont val="ＭＳ Ｐゴシック"/>
        <family val="3"/>
      </rPr>
      <t>【訂正とお詫び】　</t>
    </r>
    <r>
      <rPr>
        <sz val="9"/>
        <rFont val="ＭＳ Ｐゴシック"/>
        <family val="3"/>
      </rPr>
      <t>10月のチリペソ実勢レートにおいて、一部日付の表記の誤り</t>
    </r>
    <r>
      <rPr>
        <sz val="9"/>
        <color indexed="10"/>
        <rFont val="ＭＳ Ｐゴシック"/>
        <family val="3"/>
      </rPr>
      <t>(*)</t>
    </r>
    <r>
      <rPr>
        <sz val="9"/>
        <rFont val="ＭＳ Ｐゴシック"/>
        <family val="3"/>
      </rPr>
      <t>が判明したため訂正させて</t>
    </r>
  </si>
  <si>
    <r>
      <rPr>
        <sz val="9"/>
        <color indexed="10"/>
        <rFont val="ＭＳ Ｐゴシック"/>
        <family val="3"/>
      </rPr>
      <t>【訂正とお詫び】　</t>
    </r>
    <r>
      <rPr>
        <sz val="9"/>
        <rFont val="ＭＳ Ｐゴシック"/>
        <family val="3"/>
      </rPr>
      <t>11月のチリペソ実勢レートにおいて、一部日付の表記の誤り</t>
    </r>
    <r>
      <rPr>
        <sz val="9"/>
        <color indexed="10"/>
        <rFont val="ＭＳ Ｐゴシック"/>
        <family val="3"/>
      </rPr>
      <t>(*)</t>
    </r>
    <r>
      <rPr>
        <sz val="9"/>
        <rFont val="ＭＳ Ｐゴシック"/>
        <family val="3"/>
      </rPr>
      <t>が判明したため訂正させて</t>
    </r>
  </si>
  <si>
    <t xml:space="preserve">  政令指定休日</t>
  </si>
  <si>
    <t>公表なし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</si>
</sst>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  <numFmt numFmtId="213" formatCode="0_);[Red]\(0\)"/>
    <numFmt numFmtId="214" formatCode="&quot;¥&quot;#,##0_);[Red]\(&quot;¥&quot;#,##0\)"/>
    <numFmt numFmtId="215" formatCode="#,##0_ ;[Red]\-#,##0\ "/>
    <numFmt numFmtId="216" formatCode="#,##0.00000;[Red]#,##0.00000"/>
    <numFmt numFmtId="217" formatCode="#,##0.000000;[Red]#,##0.000000"/>
    <numFmt numFmtId="218" formatCode="0_ ;[Red]\-0\ "/>
    <numFmt numFmtId="219" formatCode="#,##0.00_ ;[Red]\-#,##0.00\ "/>
    <numFmt numFmtId="220" formatCode="&quot;¥&quot;#,##0.00_);[Red]\(&quot;¥&quot;#,##0.00\)"/>
    <numFmt numFmtId="221" formatCode="#,##0.0_);[Red]\(#,##0.0\)"/>
  </numFmts>
  <fonts count="7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明朝"/>
      <family val="1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游ゴシック"/>
      <family val="3"/>
    </font>
    <font>
      <b/>
      <sz val="9"/>
      <color indexed="10"/>
      <name val="游ゴシック"/>
      <family val="3"/>
    </font>
    <font>
      <sz val="9"/>
      <name val="游ゴシック"/>
      <family val="3"/>
    </font>
    <font>
      <sz val="9"/>
      <color indexed="10"/>
      <name val="游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4"/>
      <name val="Arial"/>
      <family val="2"/>
    </font>
    <font>
      <sz val="6"/>
      <color indexed="10"/>
      <name val="ＭＳ ゴシック"/>
      <family val="3"/>
    </font>
    <font>
      <sz val="6"/>
      <color indexed="10"/>
      <name val="明朝"/>
      <family val="1"/>
    </font>
    <font>
      <sz val="6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688BA7"/>
      <name val="Arial"/>
      <family val="2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  <font>
      <sz val="6"/>
      <color rgb="FFFF0000"/>
      <name val="ＭＳ ゴシック"/>
      <family val="3"/>
    </font>
    <font>
      <sz val="6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8" fillId="0" borderId="15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16" xfId="0" applyNumberFormat="1" applyFont="1" applyFill="1" applyBorder="1" applyAlignment="1">
      <alignment horizontal="left"/>
    </xf>
    <xf numFmtId="187" fontId="4" fillId="0" borderId="0" xfId="0" applyNumberFormat="1" applyFont="1" applyAlignment="1">
      <alignment/>
    </xf>
    <xf numFmtId="6" fontId="4" fillId="0" borderId="17" xfId="58" applyFont="1" applyBorder="1" applyAlignment="1">
      <alignment horizontal="center" vertical="center" wrapText="1"/>
    </xf>
    <xf numFmtId="187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4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88" fontId="12" fillId="0" borderId="24" xfId="0" applyNumberFormat="1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4" fontId="8" fillId="0" borderId="29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6" fontId="4" fillId="0" borderId="17" xfId="58" applyFont="1" applyFill="1" applyBorder="1" applyAlignment="1">
      <alignment horizontal="center" vertical="center" wrapText="1"/>
    </xf>
    <xf numFmtId="187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8" fontId="12" fillId="0" borderId="24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/>
    </xf>
    <xf numFmtId="187" fontId="8" fillId="0" borderId="35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68" fillId="0" borderId="0" xfId="0" applyFont="1" applyAlignment="1">
      <alignment/>
    </xf>
    <xf numFmtId="187" fontId="8" fillId="0" borderId="37" xfId="0" applyNumberFormat="1" applyFont="1" applyBorder="1" applyAlignment="1">
      <alignment horizontal="center" vertical="center"/>
    </xf>
    <xf numFmtId="187" fontId="8" fillId="0" borderId="31" xfId="0" applyNumberFormat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4" borderId="13" xfId="0" applyFont="1" applyFill="1" applyBorder="1" applyAlignment="1">
      <alignment/>
    </xf>
    <xf numFmtId="0" fontId="8" fillId="4" borderId="13" xfId="0" applyFont="1" applyFill="1" applyBorder="1" applyAlignment="1">
      <alignment wrapText="1"/>
    </xf>
    <xf numFmtId="182" fontId="8" fillId="4" borderId="20" xfId="0" applyNumberFormat="1" applyFont="1" applyFill="1" applyBorder="1" applyAlignment="1">
      <alignment horizontal="centerContinuous"/>
    </xf>
    <xf numFmtId="0" fontId="8" fillId="4" borderId="15" xfId="0" applyFont="1" applyFill="1" applyBorder="1" applyAlignment="1">
      <alignment/>
    </xf>
    <xf numFmtId="0" fontId="8" fillId="4" borderId="19" xfId="0" applyFont="1" applyFill="1" applyBorder="1" applyAlignment="1">
      <alignment horizontal="left"/>
    </xf>
    <xf numFmtId="183" fontId="8" fillId="4" borderId="13" xfId="0" applyNumberFormat="1" applyFont="1" applyFill="1" applyBorder="1" applyAlignment="1">
      <alignment/>
    </xf>
    <xf numFmtId="183" fontId="8" fillId="4" borderId="20" xfId="0" applyNumberFormat="1" applyFont="1" applyFill="1" applyBorder="1" applyAlignment="1">
      <alignment/>
    </xf>
    <xf numFmtId="190" fontId="8" fillId="4" borderId="23" xfId="0" applyNumberFormat="1" applyFont="1" applyFill="1" applyBorder="1" applyAlignment="1">
      <alignment/>
    </xf>
    <xf numFmtId="190" fontId="8" fillId="4" borderId="20" xfId="0" applyNumberFormat="1" applyFont="1" applyFill="1" applyBorder="1" applyAlignment="1">
      <alignment/>
    </xf>
    <xf numFmtId="184" fontId="8" fillId="4" borderId="38" xfId="0" applyNumberFormat="1" applyFont="1" applyFill="1" applyBorder="1" applyAlignment="1">
      <alignment/>
    </xf>
    <xf numFmtId="184" fontId="8" fillId="4" borderId="13" xfId="0" applyNumberFormat="1" applyFont="1" applyFill="1" applyBorder="1" applyAlignment="1">
      <alignment/>
    </xf>
    <xf numFmtId="184" fontId="8" fillId="4" borderId="13" xfId="0" applyNumberFormat="1" applyFont="1" applyFill="1" applyBorder="1" applyAlignment="1">
      <alignment horizontal="right"/>
    </xf>
    <xf numFmtId="184" fontId="8" fillId="0" borderId="15" xfId="0" applyNumberFormat="1" applyFont="1" applyFill="1" applyBorder="1" applyAlignment="1">
      <alignment horizontal="right"/>
    </xf>
    <xf numFmtId="184" fontId="8" fillId="4" borderId="20" xfId="0" applyNumberFormat="1" applyFont="1" applyFill="1" applyBorder="1" applyAlignment="1">
      <alignment horizontal="right"/>
    </xf>
    <xf numFmtId="184" fontId="8" fillId="4" borderId="15" xfId="0" applyNumberFormat="1" applyFont="1" applyFill="1" applyBorder="1" applyAlignment="1">
      <alignment horizontal="right"/>
    </xf>
    <xf numFmtId="183" fontId="8" fillId="0" borderId="18" xfId="0" applyNumberFormat="1" applyFont="1" applyFill="1" applyBorder="1" applyAlignment="1">
      <alignment horizontal="right"/>
    </xf>
    <xf numFmtId="183" fontId="8" fillId="4" borderId="18" xfId="0" applyNumberFormat="1" applyFont="1" applyFill="1" applyBorder="1" applyAlignment="1">
      <alignment horizontal="right"/>
    </xf>
    <xf numFmtId="183" fontId="8" fillId="4" borderId="36" xfId="0" applyNumberFormat="1" applyFont="1" applyFill="1" applyBorder="1" applyAlignment="1">
      <alignment horizontal="right"/>
    </xf>
    <xf numFmtId="183" fontId="8" fillId="4" borderId="15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 horizontal="center"/>
    </xf>
    <xf numFmtId="183" fontId="8" fillId="0" borderId="20" xfId="0" applyNumberFormat="1" applyFont="1" applyFill="1" applyBorder="1" applyAlignment="1">
      <alignment horizontal="center"/>
    </xf>
    <xf numFmtId="183" fontId="8" fillId="4" borderId="13" xfId="0" applyNumberFormat="1" applyFont="1" applyFill="1" applyBorder="1" applyAlignment="1">
      <alignment horizontal="centerContinuous" vertical="center"/>
    </xf>
    <xf numFmtId="183" fontId="8" fillId="4" borderId="20" xfId="0" applyNumberFormat="1" applyFont="1" applyFill="1" applyBorder="1" applyAlignment="1">
      <alignment horizontal="centerContinuous"/>
    </xf>
    <xf numFmtId="183" fontId="8" fillId="4" borderId="13" xfId="0" applyNumberFormat="1" applyFont="1" applyFill="1" applyBorder="1" applyAlignment="1">
      <alignment horizontal="center"/>
    </xf>
    <xf numFmtId="183" fontId="8" fillId="4" borderId="20" xfId="0" applyNumberFormat="1" applyFont="1" applyFill="1" applyBorder="1" applyAlignment="1">
      <alignment horizontal="center"/>
    </xf>
    <xf numFmtId="183" fontId="8" fillId="4" borderId="23" xfId="0" applyNumberFormat="1" applyFont="1" applyFill="1" applyBorder="1" applyAlignment="1">
      <alignment/>
    </xf>
    <xf numFmtId="183" fontId="8" fillId="4" borderId="13" xfId="0" applyNumberFormat="1" applyFont="1" applyFill="1" applyBorder="1" applyAlignment="1">
      <alignment horizontal="right"/>
    </xf>
    <xf numFmtId="183" fontId="8" fillId="4" borderId="15" xfId="0" applyNumberFormat="1" applyFont="1" applyFill="1" applyBorder="1" applyAlignment="1">
      <alignment horizontal="right"/>
    </xf>
    <xf numFmtId="183" fontId="8" fillId="4" borderId="20" xfId="0" applyNumberFormat="1" applyFont="1" applyFill="1" applyBorder="1" applyAlignment="1">
      <alignment horizontal="right"/>
    </xf>
    <xf numFmtId="183" fontId="8" fillId="4" borderId="39" xfId="0" applyNumberFormat="1" applyFont="1" applyFill="1" applyBorder="1" applyAlignment="1">
      <alignment/>
    </xf>
    <xf numFmtId="190" fontId="8" fillId="4" borderId="40" xfId="0" applyNumberFormat="1" applyFont="1" applyFill="1" applyBorder="1" applyAlignment="1">
      <alignment/>
    </xf>
    <xf numFmtId="190" fontId="8" fillId="4" borderId="13" xfId="0" applyNumberFormat="1" applyFont="1" applyFill="1" applyBorder="1" applyAlignment="1">
      <alignment horizontal="centerContinuous" vertical="center"/>
    </xf>
    <xf numFmtId="190" fontId="8" fillId="4" borderId="20" xfId="0" applyNumberFormat="1" applyFont="1" applyFill="1" applyBorder="1" applyAlignment="1">
      <alignment horizontal="centerContinuous"/>
    </xf>
    <xf numFmtId="190" fontId="8" fillId="4" borderId="13" xfId="0" applyNumberFormat="1" applyFont="1" applyFill="1" applyBorder="1" applyAlignment="1">
      <alignment/>
    </xf>
    <xf numFmtId="190" fontId="8" fillId="4" borderId="23" xfId="0" applyNumberFormat="1" applyFont="1" applyFill="1" applyBorder="1" applyAlignment="1">
      <alignment/>
    </xf>
    <xf numFmtId="190" fontId="8" fillId="4" borderId="20" xfId="0" applyNumberFormat="1" applyFont="1" applyFill="1" applyBorder="1" applyAlignment="1">
      <alignment horizontal="right"/>
    </xf>
    <xf numFmtId="190" fontId="8" fillId="4" borderId="13" xfId="0" applyNumberFormat="1" applyFont="1" applyFill="1" applyBorder="1" applyAlignment="1">
      <alignment horizontal="left" vertical="center"/>
    </xf>
    <xf numFmtId="190" fontId="8" fillId="4" borderId="20" xfId="0" applyNumberFormat="1" applyFont="1" applyFill="1" applyBorder="1" applyAlignment="1">
      <alignment horizontal="center"/>
    </xf>
    <xf numFmtId="190" fontId="8" fillId="4" borderId="13" xfId="0" applyNumberFormat="1" applyFont="1" applyFill="1" applyBorder="1" applyAlignment="1">
      <alignment/>
    </xf>
    <xf numFmtId="190" fontId="8" fillId="4" borderId="15" xfId="0" applyNumberFormat="1" applyFont="1" applyFill="1" applyBorder="1" applyAlignment="1">
      <alignment horizontal="right"/>
    </xf>
    <xf numFmtId="184" fontId="8" fillId="0" borderId="13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/>
    </xf>
    <xf numFmtId="184" fontId="8" fillId="0" borderId="23" xfId="0" applyNumberFormat="1" applyFont="1" applyFill="1" applyBorder="1" applyAlignment="1">
      <alignment horizontal="right"/>
    </xf>
    <xf numFmtId="184" fontId="8" fillId="4" borderId="13" xfId="0" applyNumberFormat="1" applyFont="1" applyFill="1" applyBorder="1" applyAlignment="1">
      <alignment/>
    </xf>
    <xf numFmtId="184" fontId="8" fillId="4" borderId="23" xfId="0" applyNumberFormat="1" applyFont="1" applyFill="1" applyBorder="1" applyAlignment="1">
      <alignment/>
    </xf>
    <xf numFmtId="184" fontId="8" fillId="4" borderId="23" xfId="0" applyNumberFormat="1" applyFont="1" applyFill="1" applyBorder="1" applyAlignment="1">
      <alignment horizontal="right"/>
    </xf>
    <xf numFmtId="184" fontId="8" fillId="0" borderId="41" xfId="0" applyNumberFormat="1" applyFont="1" applyFill="1" applyBorder="1" applyAlignment="1">
      <alignment/>
    </xf>
    <xf numFmtId="184" fontId="8" fillId="0" borderId="42" xfId="0" applyNumberFormat="1" applyFont="1" applyFill="1" applyBorder="1" applyAlignment="1">
      <alignment/>
    </xf>
    <xf numFmtId="184" fontId="8" fillId="4" borderId="40" xfId="0" applyNumberFormat="1" applyFont="1" applyFill="1" applyBorder="1" applyAlignment="1">
      <alignment/>
    </xf>
    <xf numFmtId="184" fontId="8" fillId="4" borderId="20" xfId="0" applyNumberFormat="1" applyFont="1" applyFill="1" applyBorder="1" applyAlignment="1">
      <alignment horizontal="center"/>
    </xf>
    <xf numFmtId="184" fontId="8" fillId="4" borderId="20" xfId="0" applyNumberFormat="1" applyFont="1" applyFill="1" applyBorder="1" applyAlignment="1">
      <alignment/>
    </xf>
    <xf numFmtId="184" fontId="8" fillId="4" borderId="15" xfId="0" applyNumberFormat="1" applyFont="1" applyFill="1" applyBorder="1" applyAlignment="1">
      <alignment/>
    </xf>
    <xf numFmtId="184" fontId="8" fillId="4" borderId="23" xfId="0" applyNumberFormat="1" applyFont="1" applyFill="1" applyBorder="1" applyAlignment="1">
      <alignment/>
    </xf>
    <xf numFmtId="184" fontId="8" fillId="4" borderId="40" xfId="0" applyNumberFormat="1" applyFont="1" applyFill="1" applyBorder="1" applyAlignment="1">
      <alignment/>
    </xf>
    <xf numFmtId="184" fontId="8" fillId="4" borderId="13" xfId="0" applyNumberFormat="1" applyFont="1" applyFill="1" applyBorder="1" applyAlignment="1">
      <alignment horizontal="left" vertical="center"/>
    </xf>
    <xf numFmtId="183" fontId="8" fillId="0" borderId="43" xfId="0" applyNumberFormat="1" applyFont="1" applyFill="1" applyBorder="1" applyAlignment="1">
      <alignment horizontal="right"/>
    </xf>
    <xf numFmtId="183" fontId="8" fillId="4" borderId="35" xfId="0" applyNumberFormat="1" applyFont="1" applyFill="1" applyBorder="1" applyAlignment="1">
      <alignment horizontal="right"/>
    </xf>
    <xf numFmtId="183" fontId="8" fillId="0" borderId="44" xfId="0" applyNumberFormat="1" applyFont="1" applyFill="1" applyBorder="1" applyAlignment="1">
      <alignment/>
    </xf>
    <xf numFmtId="183" fontId="8" fillId="4" borderId="36" xfId="0" applyNumberFormat="1" applyFont="1" applyFill="1" applyBorder="1" applyAlignment="1">
      <alignment shrinkToFit="1"/>
    </xf>
    <xf numFmtId="183" fontId="8" fillId="0" borderId="10" xfId="0" applyNumberFormat="1" applyFont="1" applyFill="1" applyBorder="1" applyAlignment="1">
      <alignment horizontal="center"/>
    </xf>
    <xf numFmtId="183" fontId="8" fillId="0" borderId="31" xfId="0" applyNumberFormat="1" applyFont="1" applyFill="1" applyBorder="1" applyAlignment="1">
      <alignment horizontal="center"/>
    </xf>
    <xf numFmtId="184" fontId="8" fillId="0" borderId="3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8" fillId="0" borderId="43" xfId="0" applyNumberFormat="1" applyFont="1" applyFill="1" applyBorder="1" applyAlignment="1">
      <alignment/>
    </xf>
    <xf numFmtId="190" fontId="8" fillId="4" borderId="14" xfId="0" applyNumberFormat="1" applyFont="1" applyFill="1" applyBorder="1" applyAlignment="1">
      <alignment/>
    </xf>
    <xf numFmtId="190" fontId="8" fillId="4" borderId="45" xfId="0" applyNumberFormat="1" applyFont="1" applyFill="1" applyBorder="1" applyAlignment="1">
      <alignment/>
    </xf>
    <xf numFmtId="183" fontId="8" fillId="4" borderId="13" xfId="0" applyNumberFormat="1" applyFont="1" applyFill="1" applyBorder="1" applyAlignment="1">
      <alignment horizontal="centerContinuous"/>
    </xf>
    <xf numFmtId="183" fontId="15" fillId="4" borderId="13" xfId="0" applyNumberFormat="1" applyFont="1" applyFill="1" applyBorder="1" applyAlignment="1">
      <alignment horizontal="centerContinuous"/>
    </xf>
    <xf numFmtId="183" fontId="15" fillId="4" borderId="20" xfId="0" applyNumberFormat="1" applyFont="1" applyFill="1" applyBorder="1" applyAlignment="1">
      <alignment horizontal="centerContinuous"/>
    </xf>
    <xf numFmtId="183" fontId="16" fillId="4" borderId="20" xfId="0" applyNumberFormat="1" applyFont="1" applyFill="1" applyBorder="1" applyAlignment="1">
      <alignment horizontal="centerContinuous"/>
    </xf>
    <xf numFmtId="183" fontId="17" fillId="4" borderId="13" xfId="0" applyNumberFormat="1" applyFont="1" applyFill="1" applyBorder="1" applyAlignment="1">
      <alignment horizontal="centerContinuous"/>
    </xf>
    <xf numFmtId="183" fontId="17" fillId="4" borderId="20" xfId="0" applyNumberFormat="1" applyFont="1" applyFill="1" applyBorder="1" applyAlignment="1">
      <alignment horizontal="centerContinuous"/>
    </xf>
    <xf numFmtId="183" fontId="16" fillId="4" borderId="13" xfId="0" applyNumberFormat="1" applyFont="1" applyFill="1" applyBorder="1" applyAlignment="1">
      <alignment horizontal="centerContinuous" vertical="center"/>
    </xf>
    <xf numFmtId="183" fontId="18" fillId="4" borderId="13" xfId="0" applyNumberFormat="1" applyFont="1" applyFill="1" applyBorder="1" applyAlignment="1">
      <alignment horizontal="centerContinuous" vertical="center"/>
    </xf>
    <xf numFmtId="183" fontId="18" fillId="4" borderId="20" xfId="0" applyNumberFormat="1" applyFont="1" applyFill="1" applyBorder="1" applyAlignment="1">
      <alignment horizontal="centerContinuous"/>
    </xf>
    <xf numFmtId="183" fontId="15" fillId="4" borderId="36" xfId="0" applyNumberFormat="1" applyFont="1" applyFill="1" applyBorder="1" applyAlignment="1">
      <alignment horizontal="center" vertical="center"/>
    </xf>
    <xf numFmtId="183" fontId="17" fillId="4" borderId="18" xfId="0" applyNumberFormat="1" applyFont="1" applyFill="1" applyBorder="1" applyAlignment="1">
      <alignment horizontal="center"/>
    </xf>
    <xf numFmtId="183" fontId="15" fillId="4" borderId="36" xfId="0" applyNumberFormat="1" applyFont="1" applyFill="1" applyBorder="1" applyAlignment="1">
      <alignment horizontal="center" wrapText="1"/>
    </xf>
    <xf numFmtId="183" fontId="15" fillId="4" borderId="35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182" fontId="8" fillId="4" borderId="13" xfId="0" applyNumberFormat="1" applyFont="1" applyFill="1" applyBorder="1" applyAlignment="1">
      <alignment/>
    </xf>
    <xf numFmtId="182" fontId="8" fillId="4" borderId="2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2" fontId="8" fillId="4" borderId="13" xfId="0" applyNumberFormat="1" applyFont="1" applyFill="1" applyBorder="1" applyAlignment="1">
      <alignment vertical="center"/>
    </xf>
    <xf numFmtId="182" fontId="8" fillId="0" borderId="21" xfId="0" applyNumberFormat="1" applyFont="1" applyBorder="1" applyAlignment="1">
      <alignment/>
    </xf>
    <xf numFmtId="182" fontId="8" fillId="0" borderId="19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2" fontId="8" fillId="0" borderId="20" xfId="0" applyNumberFormat="1" applyFont="1" applyBorder="1" applyAlignment="1">
      <alignment/>
    </xf>
    <xf numFmtId="182" fontId="8" fillId="0" borderId="30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1" fontId="8" fillId="0" borderId="13" xfId="0" applyNumberFormat="1" applyFont="1" applyFill="1" applyBorder="1" applyAlignment="1">
      <alignment horizontal="right"/>
    </xf>
    <xf numFmtId="181" fontId="8" fillId="0" borderId="20" xfId="0" applyNumberFormat="1" applyFont="1" applyFill="1" applyBorder="1" applyAlignment="1">
      <alignment horizontal="right"/>
    </xf>
    <xf numFmtId="181" fontId="8" fillId="0" borderId="23" xfId="0" applyNumberFormat="1" applyFont="1" applyFill="1" applyBorder="1" applyAlignment="1">
      <alignment horizontal="right"/>
    </xf>
    <xf numFmtId="181" fontId="8" fillId="4" borderId="23" xfId="0" applyNumberFormat="1" applyFont="1" applyFill="1" applyBorder="1" applyAlignment="1">
      <alignment/>
    </xf>
    <xf numFmtId="181" fontId="8" fillId="4" borderId="20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0" borderId="20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0" borderId="21" xfId="0" applyNumberFormat="1" applyFont="1" applyBorder="1" applyAlignment="1">
      <alignment/>
    </xf>
    <xf numFmtId="181" fontId="8" fillId="0" borderId="19" xfId="0" applyNumberFormat="1" applyFont="1" applyBorder="1" applyAlignment="1">
      <alignment/>
    </xf>
    <xf numFmtId="181" fontId="8" fillId="0" borderId="15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0" borderId="30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179" fontId="8" fillId="0" borderId="38" xfId="0" applyNumberFormat="1" applyFont="1" applyFill="1" applyBorder="1" applyAlignment="1">
      <alignment horizontal="right"/>
    </xf>
    <xf numFmtId="179" fontId="8" fillId="0" borderId="45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179" fontId="8" fillId="0" borderId="14" xfId="0" applyNumberFormat="1" applyFont="1" applyFill="1" applyBorder="1" applyAlignment="1">
      <alignment horizontal="right"/>
    </xf>
    <xf numFmtId="179" fontId="8" fillId="4" borderId="38" xfId="0" applyNumberFormat="1" applyFont="1" applyFill="1" applyBorder="1" applyAlignment="1">
      <alignment/>
    </xf>
    <xf numFmtId="179" fontId="8" fillId="4" borderId="45" xfId="0" applyNumberFormat="1" applyFont="1" applyFill="1" applyBorder="1" applyAlignment="1">
      <alignment/>
    </xf>
    <xf numFmtId="179" fontId="8" fillId="4" borderId="13" xfId="0" applyNumberFormat="1" applyFont="1" applyFill="1" applyBorder="1" applyAlignment="1">
      <alignment/>
    </xf>
    <xf numFmtId="179" fontId="8" fillId="4" borderId="14" xfId="0" applyNumberFormat="1" applyFont="1" applyFill="1" applyBorder="1" applyAlignment="1">
      <alignment/>
    </xf>
    <xf numFmtId="179" fontId="8" fillId="0" borderId="38" xfId="0" applyNumberFormat="1" applyFont="1" applyFill="1" applyBorder="1" applyAlignment="1">
      <alignment/>
    </xf>
    <xf numFmtId="179" fontId="8" fillId="0" borderId="45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8" fillId="0" borderId="14" xfId="0" applyNumberFormat="1" applyFont="1" applyFill="1" applyBorder="1" applyAlignment="1">
      <alignment/>
    </xf>
    <xf numFmtId="179" fontId="8" fillId="4" borderId="13" xfId="0" applyNumberFormat="1" applyFont="1" applyFill="1" applyBorder="1" applyAlignment="1">
      <alignment horizontal="right"/>
    </xf>
    <xf numFmtId="179" fontId="8" fillId="4" borderId="45" xfId="0" applyNumberFormat="1" applyFont="1" applyFill="1" applyBorder="1" applyAlignment="1">
      <alignment horizontal="right"/>
    </xf>
    <xf numFmtId="179" fontId="8" fillId="0" borderId="21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8" fillId="0" borderId="15" xfId="0" applyNumberFormat="1" applyFont="1" applyBorder="1" applyAlignment="1">
      <alignment/>
    </xf>
    <xf numFmtId="179" fontId="8" fillId="0" borderId="20" xfId="0" applyNumberFormat="1" applyFont="1" applyBorder="1" applyAlignment="1">
      <alignment/>
    </xf>
    <xf numFmtId="179" fontId="8" fillId="0" borderId="30" xfId="0" applyNumberFormat="1" applyFont="1" applyBorder="1" applyAlignment="1">
      <alignment/>
    </xf>
    <xf numFmtId="179" fontId="8" fillId="0" borderId="31" xfId="0" applyNumberFormat="1" applyFont="1" applyBorder="1" applyAlignment="1">
      <alignment/>
    </xf>
    <xf numFmtId="188" fontId="8" fillId="0" borderId="15" xfId="0" applyNumberFormat="1" applyFont="1" applyFill="1" applyBorder="1" applyAlignment="1">
      <alignment horizontal="right"/>
    </xf>
    <xf numFmtId="188" fontId="8" fillId="0" borderId="20" xfId="0" applyNumberFormat="1" applyFont="1" applyFill="1" applyBorder="1" applyAlignment="1">
      <alignment horizontal="right"/>
    </xf>
    <xf numFmtId="188" fontId="8" fillId="0" borderId="13" xfId="0" applyNumberFormat="1" applyFont="1" applyFill="1" applyBorder="1" applyAlignment="1">
      <alignment horizontal="right"/>
    </xf>
    <xf numFmtId="188" fontId="8" fillId="4" borderId="13" xfId="0" applyNumberFormat="1" applyFont="1" applyFill="1" applyBorder="1" applyAlignment="1">
      <alignment horizontal="right"/>
    </xf>
    <xf numFmtId="188" fontId="8" fillId="4" borderId="20" xfId="0" applyNumberFormat="1" applyFont="1" applyFill="1" applyBorder="1" applyAlignment="1">
      <alignment horizontal="right"/>
    </xf>
    <xf numFmtId="188" fontId="8" fillId="4" borderId="15" xfId="0" applyNumberFormat="1" applyFont="1" applyFill="1" applyBorder="1" applyAlignment="1">
      <alignment horizontal="right"/>
    </xf>
    <xf numFmtId="188" fontId="8" fillId="0" borderId="30" xfId="0" applyNumberFormat="1" applyFont="1" applyFill="1" applyBorder="1" applyAlignment="1">
      <alignment horizontal="right"/>
    </xf>
    <xf numFmtId="188" fontId="8" fillId="0" borderId="31" xfId="0" applyNumberFormat="1" applyFont="1" applyFill="1" applyBorder="1" applyAlignment="1">
      <alignment horizontal="right"/>
    </xf>
    <xf numFmtId="188" fontId="8" fillId="0" borderId="21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188" fontId="8" fillId="0" borderId="15" xfId="0" applyNumberFormat="1" applyFont="1" applyBorder="1" applyAlignment="1">
      <alignment/>
    </xf>
    <xf numFmtId="188" fontId="8" fillId="0" borderId="20" xfId="0" applyNumberFormat="1" applyFont="1" applyBorder="1" applyAlignment="1">
      <alignment/>
    </xf>
    <xf numFmtId="188" fontId="8" fillId="0" borderId="30" xfId="0" applyNumberFormat="1" applyFont="1" applyBorder="1" applyAlignment="1">
      <alignment/>
    </xf>
    <xf numFmtId="188" fontId="8" fillId="0" borderId="31" xfId="0" applyNumberFormat="1" applyFont="1" applyBorder="1" applyAlignment="1">
      <alignment/>
    </xf>
    <xf numFmtId="187" fontId="8" fillId="0" borderId="36" xfId="0" applyNumberFormat="1" applyFont="1" applyFill="1" applyBorder="1" applyAlignment="1">
      <alignment horizontal="right"/>
    </xf>
    <xf numFmtId="187" fontId="8" fillId="0" borderId="18" xfId="0" applyNumberFormat="1" applyFont="1" applyFill="1" applyBorder="1" applyAlignment="1">
      <alignment horizontal="right"/>
    </xf>
    <xf numFmtId="187" fontId="8" fillId="4" borderId="18" xfId="0" applyNumberFormat="1" applyFont="1" applyFill="1" applyBorder="1" applyAlignment="1">
      <alignment horizontal="right"/>
    </xf>
    <xf numFmtId="187" fontId="8" fillId="4" borderId="36" xfId="0" applyNumberFormat="1" applyFont="1" applyFill="1" applyBorder="1" applyAlignment="1">
      <alignment horizontal="right"/>
    </xf>
    <xf numFmtId="187" fontId="8" fillId="0" borderId="35" xfId="0" applyNumberFormat="1" applyFont="1" applyBorder="1" applyAlignment="1">
      <alignment/>
    </xf>
    <xf numFmtId="187" fontId="8" fillId="0" borderId="36" xfId="0" applyNumberFormat="1" applyFont="1" applyBorder="1" applyAlignment="1">
      <alignment/>
    </xf>
    <xf numFmtId="187" fontId="8" fillId="0" borderId="24" xfId="0" applyNumberFormat="1" applyFont="1" applyBorder="1" applyAlignment="1">
      <alignment horizontal="right"/>
    </xf>
    <xf numFmtId="182" fontId="8" fillId="4" borderId="13" xfId="0" applyNumberFormat="1" applyFont="1" applyFill="1" applyBorder="1" applyAlignment="1">
      <alignment horizontal="centerContinuous" vertical="center"/>
    </xf>
    <xf numFmtId="182" fontId="8" fillId="4" borderId="2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69" fillId="4" borderId="14" xfId="0" applyFont="1" applyFill="1" applyBorder="1" applyAlignment="1">
      <alignment horizontal="center"/>
    </xf>
    <xf numFmtId="0" fontId="69" fillId="4" borderId="14" xfId="0" applyFont="1" applyFill="1" applyBorder="1" applyAlignment="1">
      <alignment horizontal="left"/>
    </xf>
    <xf numFmtId="181" fontId="8" fillId="0" borderId="13" xfId="0" applyNumberFormat="1" applyFont="1" applyFill="1" applyBorder="1" applyAlignment="1">
      <alignment/>
    </xf>
    <xf numFmtId="183" fontId="8" fillId="4" borderId="20" xfId="0" applyNumberFormat="1" applyFont="1" applyFill="1" applyBorder="1" applyAlignment="1">
      <alignment horizontal="centerContinuous" vertical="center"/>
    </xf>
    <xf numFmtId="182" fontId="8" fillId="4" borderId="13" xfId="0" applyNumberFormat="1" applyFont="1" applyFill="1" applyBorder="1" applyAlignment="1">
      <alignment horizontal="left" vertical="center"/>
    </xf>
    <xf numFmtId="182" fontId="8" fillId="0" borderId="35" xfId="0" applyNumberFormat="1" applyFont="1" applyBorder="1" applyAlignment="1">
      <alignment/>
    </xf>
    <xf numFmtId="182" fontId="8" fillId="0" borderId="36" xfId="0" applyNumberFormat="1" applyFont="1" applyBorder="1" applyAlignment="1">
      <alignment/>
    </xf>
    <xf numFmtId="182" fontId="8" fillId="0" borderId="24" xfId="0" applyNumberFormat="1" applyFont="1" applyBorder="1" applyAlignment="1">
      <alignment/>
    </xf>
    <xf numFmtId="184" fontId="8" fillId="0" borderId="10" xfId="0" applyNumberFormat="1" applyFont="1" applyFill="1" applyBorder="1" applyAlignment="1">
      <alignment horizontal="center"/>
    </xf>
    <xf numFmtId="188" fontId="8" fillId="0" borderId="29" xfId="0" applyNumberFormat="1" applyFont="1" applyFill="1" applyBorder="1" applyAlignment="1">
      <alignment horizontal="right"/>
    </xf>
    <xf numFmtId="188" fontId="8" fillId="0" borderId="19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 horizontal="right"/>
    </xf>
    <xf numFmtId="183" fontId="17" fillId="4" borderId="13" xfId="0" applyNumberFormat="1" applyFont="1" applyFill="1" applyBorder="1" applyAlignment="1">
      <alignment horizontal="centerContinuous" vertical="center" wrapText="1"/>
    </xf>
    <xf numFmtId="179" fontId="8" fillId="0" borderId="15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/>
    </xf>
    <xf numFmtId="179" fontId="16" fillId="4" borderId="13" xfId="0" applyNumberFormat="1" applyFont="1" applyFill="1" applyBorder="1" applyAlignment="1">
      <alignment/>
    </xf>
    <xf numFmtId="179" fontId="16" fillId="4" borderId="20" xfId="0" applyNumberFormat="1" applyFont="1" applyFill="1" applyBorder="1" applyAlignment="1">
      <alignment/>
    </xf>
    <xf numFmtId="182" fontId="8" fillId="0" borderId="15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179" fontId="8" fillId="0" borderId="19" xfId="0" applyNumberFormat="1" applyFont="1" applyBorder="1" applyAlignment="1">
      <alignment horizontal="right"/>
    </xf>
    <xf numFmtId="182" fontId="8" fillId="0" borderId="24" xfId="0" applyNumberFormat="1" applyFont="1" applyBorder="1" applyAlignment="1">
      <alignment horizontal="right"/>
    </xf>
    <xf numFmtId="181" fontId="8" fillId="4" borderId="23" xfId="0" applyNumberFormat="1" applyFont="1" applyFill="1" applyBorder="1" applyAlignment="1">
      <alignment/>
    </xf>
    <xf numFmtId="181" fontId="8" fillId="4" borderId="15" xfId="0" applyNumberFormat="1" applyFont="1" applyFill="1" applyBorder="1" applyAlignment="1">
      <alignment horizontal="centerContinuous" vertical="center"/>
    </xf>
    <xf numFmtId="181" fontId="8" fillId="4" borderId="23" xfId="0" applyNumberFormat="1" applyFont="1" applyFill="1" applyBorder="1" applyAlignment="1">
      <alignment horizontal="centerContinuous"/>
    </xf>
    <xf numFmtId="181" fontId="8" fillId="0" borderId="13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8" fillId="0" borderId="31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 horizontal="center"/>
    </xf>
    <xf numFmtId="179" fontId="8" fillId="0" borderId="20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8" fillId="0" borderId="15" xfId="0" applyNumberFormat="1" applyFont="1" applyFill="1" applyBorder="1" applyAlignment="1">
      <alignment horizontal="right"/>
    </xf>
    <xf numFmtId="179" fontId="8" fillId="0" borderId="23" xfId="0" applyNumberFormat="1" applyFont="1" applyFill="1" applyBorder="1" applyAlignment="1">
      <alignment horizontal="right"/>
    </xf>
    <xf numFmtId="179" fontId="8" fillId="4" borderId="13" xfId="0" applyNumberFormat="1" applyFont="1" applyFill="1" applyBorder="1" applyAlignment="1">
      <alignment/>
    </xf>
    <xf numFmtId="179" fontId="8" fillId="4" borderId="23" xfId="0" applyNumberFormat="1" applyFont="1" applyFill="1" applyBorder="1" applyAlignment="1">
      <alignment/>
    </xf>
    <xf numFmtId="179" fontId="8" fillId="4" borderId="15" xfId="0" applyNumberFormat="1" applyFont="1" applyFill="1" applyBorder="1" applyAlignment="1">
      <alignment horizontal="right"/>
    </xf>
    <xf numFmtId="179" fontId="8" fillId="4" borderId="23" xfId="0" applyNumberFormat="1" applyFont="1" applyFill="1" applyBorder="1" applyAlignment="1">
      <alignment horizontal="right"/>
    </xf>
    <xf numFmtId="179" fontId="8" fillId="4" borderId="40" xfId="0" applyNumberFormat="1" applyFont="1" applyFill="1" applyBorder="1" applyAlignment="1">
      <alignment/>
    </xf>
    <xf numFmtId="179" fontId="8" fillId="4" borderId="15" xfId="0" applyNumberFormat="1" applyFont="1" applyFill="1" applyBorder="1" applyAlignment="1">
      <alignment/>
    </xf>
    <xf numFmtId="179" fontId="8" fillId="4" borderId="23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/>
    </xf>
    <xf numFmtId="179" fontId="8" fillId="0" borderId="31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left" vertical="center"/>
    </xf>
    <xf numFmtId="179" fontId="8" fillId="0" borderId="31" xfId="0" applyNumberFormat="1" applyFont="1" applyFill="1" applyBorder="1" applyAlignment="1">
      <alignment horizontal="center"/>
    </xf>
    <xf numFmtId="179" fontId="8" fillId="0" borderId="40" xfId="0" applyNumberFormat="1" applyFont="1" applyFill="1" applyBorder="1" applyAlignment="1">
      <alignment/>
    </xf>
    <xf numFmtId="179" fontId="8" fillId="4" borderId="15" xfId="0" applyNumberFormat="1" applyFont="1" applyFill="1" applyBorder="1" applyAlignment="1">
      <alignment horizontal="centerContinuous" vertical="center"/>
    </xf>
    <xf numFmtId="179" fontId="8" fillId="4" borderId="23" xfId="0" applyNumberFormat="1" applyFont="1" applyFill="1" applyBorder="1" applyAlignment="1">
      <alignment horizontal="centerContinuous"/>
    </xf>
    <xf numFmtId="179" fontId="8" fillId="0" borderId="41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 horizontal="right"/>
    </xf>
    <xf numFmtId="179" fontId="8" fillId="0" borderId="41" xfId="0" applyNumberFormat="1" applyFont="1" applyFill="1" applyBorder="1" applyAlignment="1">
      <alignment/>
    </xf>
    <xf numFmtId="179" fontId="8" fillId="0" borderId="46" xfId="0" applyNumberFormat="1" applyFont="1" applyFill="1" applyBorder="1" applyAlignment="1">
      <alignment/>
    </xf>
    <xf numFmtId="179" fontId="8" fillId="0" borderId="45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8" fillId="4" borderId="45" xfId="0" applyNumberFormat="1" applyFont="1" applyFill="1" applyBorder="1" applyAlignment="1">
      <alignment/>
    </xf>
    <xf numFmtId="179" fontId="8" fillId="4" borderId="20" xfId="0" applyNumberFormat="1" applyFont="1" applyFill="1" applyBorder="1" applyAlignment="1">
      <alignment horizontal="right"/>
    </xf>
    <xf numFmtId="179" fontId="8" fillId="4" borderId="30" xfId="0" applyNumberFormat="1" applyFont="1" applyFill="1" applyBorder="1" applyAlignment="1">
      <alignment horizontal="right"/>
    </xf>
    <xf numFmtId="179" fontId="8" fillId="4" borderId="31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/>
    </xf>
    <xf numFmtId="182" fontId="8" fillId="4" borderId="18" xfId="0" applyNumberFormat="1" applyFont="1" applyFill="1" applyBorder="1" applyAlignment="1">
      <alignment horizontal="right"/>
    </xf>
    <xf numFmtId="182" fontId="8" fillId="4" borderId="36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/>
    </xf>
    <xf numFmtId="182" fontId="18" fillId="4" borderId="18" xfId="0" applyNumberFormat="1" applyFont="1" applyFill="1" applyBorder="1" applyAlignment="1">
      <alignment horizontal="center" vertical="center"/>
    </xf>
    <xf numFmtId="182" fontId="8" fillId="0" borderId="36" xfId="0" applyNumberFormat="1" applyFont="1" applyFill="1" applyBorder="1" applyAlignment="1">
      <alignment horizontal="right"/>
    </xf>
    <xf numFmtId="182" fontId="18" fillId="4" borderId="36" xfId="0" applyNumberFormat="1" applyFont="1" applyFill="1" applyBorder="1" applyAlignment="1">
      <alignment horizontal="center" vertical="center"/>
    </xf>
    <xf numFmtId="182" fontId="8" fillId="4" borderId="18" xfId="0" applyNumberFormat="1" applyFont="1" applyFill="1" applyBorder="1" applyAlignment="1">
      <alignment/>
    </xf>
    <xf numFmtId="182" fontId="8" fillId="0" borderId="43" xfId="0" applyNumberFormat="1" applyFont="1" applyFill="1" applyBorder="1" applyAlignment="1">
      <alignment horizontal="right"/>
    </xf>
    <xf numFmtId="182" fontId="8" fillId="4" borderId="36" xfId="0" applyNumberFormat="1" applyFont="1" applyFill="1" applyBorder="1" applyAlignment="1">
      <alignment shrinkToFit="1"/>
    </xf>
    <xf numFmtId="182" fontId="8" fillId="0" borderId="28" xfId="0" applyNumberFormat="1" applyFont="1" applyFill="1" applyBorder="1" applyAlignment="1">
      <alignment horizontal="right"/>
    </xf>
    <xf numFmtId="182" fontId="8" fillId="4" borderId="36" xfId="0" applyNumberFormat="1" applyFont="1" applyFill="1" applyBorder="1" applyAlignment="1">
      <alignment/>
    </xf>
    <xf numFmtId="181" fontId="8" fillId="4" borderId="13" xfId="0" applyNumberFormat="1" applyFont="1" applyFill="1" applyBorder="1" applyAlignment="1">
      <alignment/>
    </xf>
    <xf numFmtId="181" fontId="16" fillId="4" borderId="23" xfId="0" applyNumberFormat="1" applyFont="1" applyFill="1" applyBorder="1" applyAlignment="1">
      <alignment vertical="center"/>
    </xf>
    <xf numFmtId="181" fontId="8" fillId="4" borderId="23" xfId="0" applyNumberFormat="1" applyFont="1" applyFill="1" applyBorder="1" applyAlignment="1">
      <alignment vertical="center"/>
    </xf>
    <xf numFmtId="181" fontId="8" fillId="4" borderId="13" xfId="0" applyNumberFormat="1" applyFont="1" applyFill="1" applyBorder="1" applyAlignment="1">
      <alignment/>
    </xf>
    <xf numFmtId="181" fontId="8" fillId="0" borderId="45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 horizontal="right"/>
    </xf>
    <xf numFmtId="181" fontId="8" fillId="0" borderId="46" xfId="0" applyNumberFormat="1" applyFont="1" applyFill="1" applyBorder="1" applyAlignment="1">
      <alignment horizontal="right"/>
    </xf>
    <xf numFmtId="181" fontId="8" fillId="4" borderId="23" xfId="0" applyNumberFormat="1" applyFont="1" applyFill="1" applyBorder="1" applyAlignment="1">
      <alignment horizontal="right"/>
    </xf>
    <xf numFmtId="181" fontId="8" fillId="4" borderId="20" xfId="0" applyNumberFormat="1" applyFont="1" applyFill="1" applyBorder="1" applyAlignment="1">
      <alignment horizontal="right"/>
    </xf>
    <xf numFmtId="179" fontId="8" fillId="0" borderId="2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34" xfId="0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182" fontId="8" fillId="4" borderId="36" xfId="0" applyNumberFormat="1" applyFont="1" applyFill="1" applyBorder="1" applyAlignment="1">
      <alignment horizontal="center" vertical="center"/>
    </xf>
    <xf numFmtId="182" fontId="8" fillId="4" borderId="24" xfId="0" applyNumberFormat="1" applyFont="1" applyFill="1" applyBorder="1" applyAlignment="1">
      <alignment horizontal="right"/>
    </xf>
    <xf numFmtId="183" fontId="17" fillId="4" borderId="13" xfId="0" applyNumberFormat="1" applyFont="1" applyFill="1" applyBorder="1" applyAlignment="1">
      <alignment horizontal="centerContinuous" vertical="center"/>
    </xf>
    <xf numFmtId="183" fontId="8" fillId="4" borderId="18" xfId="0" applyNumberFormat="1" applyFont="1" applyFill="1" applyBorder="1" applyAlignment="1">
      <alignment horizontal="center" vertical="center"/>
    </xf>
    <xf numFmtId="183" fontId="15" fillId="4" borderId="20" xfId="0" applyNumberFormat="1" applyFont="1" applyFill="1" applyBorder="1" applyAlignment="1">
      <alignment horizontal="center"/>
    </xf>
    <xf numFmtId="183" fontId="8" fillId="4" borderId="13" xfId="0" applyNumberFormat="1" applyFont="1" applyFill="1" applyBorder="1" applyAlignment="1">
      <alignment horizontal="left" vertical="center"/>
    </xf>
    <xf numFmtId="183" fontId="8" fillId="4" borderId="36" xfId="0" applyNumberFormat="1" applyFont="1" applyFill="1" applyBorder="1" applyAlignment="1">
      <alignment horizontal="left" vertical="center"/>
    </xf>
    <xf numFmtId="183" fontId="15" fillId="4" borderId="13" xfId="0" applyNumberFormat="1" applyFont="1" applyFill="1" applyBorder="1" applyAlignment="1">
      <alignment horizontal="centerContinuous" vertical="center"/>
    </xf>
    <xf numFmtId="181" fontId="16" fillId="4" borderId="20" xfId="0" applyNumberFormat="1" applyFont="1" applyFill="1" applyBorder="1" applyAlignment="1">
      <alignment horizontal="centerContinuous"/>
    </xf>
    <xf numFmtId="181" fontId="15" fillId="4" borderId="23" xfId="0" applyNumberFormat="1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83" fontId="16" fillId="0" borderId="0" xfId="0" applyNumberFormat="1" applyFont="1" applyFill="1" applyAlignment="1">
      <alignment/>
    </xf>
    <xf numFmtId="190" fontId="16" fillId="0" borderId="0" xfId="0" applyNumberFormat="1" applyFont="1" applyFill="1" applyAlignment="1">
      <alignment/>
    </xf>
    <xf numFmtId="184" fontId="19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/>
    </xf>
    <xf numFmtId="183" fontId="16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182" fontId="8" fillId="0" borderId="21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0" borderId="30" xfId="0" applyNumberFormat="1" applyFont="1" applyFill="1" applyBorder="1" applyAlignment="1">
      <alignment/>
    </xf>
    <xf numFmtId="182" fontId="8" fillId="0" borderId="31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182" fontId="8" fillId="0" borderId="47" xfId="0" applyNumberFormat="1" applyFont="1" applyFill="1" applyBorder="1" applyAlignment="1">
      <alignment/>
    </xf>
    <xf numFmtId="182" fontId="8" fillId="0" borderId="39" xfId="0" applyNumberFormat="1" applyFont="1" applyFill="1" applyBorder="1" applyAlignment="1">
      <alignment/>
    </xf>
    <xf numFmtId="183" fontId="8" fillId="4" borderId="21" xfId="0" applyNumberFormat="1" applyFont="1" applyFill="1" applyBorder="1" applyAlignment="1">
      <alignment/>
    </xf>
    <xf numFmtId="183" fontId="8" fillId="4" borderId="19" xfId="0" applyNumberFormat="1" applyFont="1" applyFill="1" applyBorder="1" applyAlignment="1">
      <alignment/>
    </xf>
    <xf numFmtId="183" fontId="8" fillId="0" borderId="10" xfId="0" applyNumberFormat="1" applyFont="1" applyFill="1" applyBorder="1" applyAlignment="1">
      <alignment/>
    </xf>
    <xf numFmtId="183" fontId="8" fillId="0" borderId="31" xfId="0" applyNumberFormat="1" applyFont="1" applyFill="1" applyBorder="1" applyAlignment="1">
      <alignment/>
    </xf>
    <xf numFmtId="183" fontId="17" fillId="4" borderId="13" xfId="0" applyNumberFormat="1" applyFont="1" applyFill="1" applyBorder="1" applyAlignment="1">
      <alignment horizontal="centerContinuous" wrapText="1"/>
    </xf>
    <xf numFmtId="182" fontId="8" fillId="4" borderId="15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20" xfId="0" applyNumberFormat="1" applyFont="1" applyFill="1" applyBorder="1" applyAlignment="1">
      <alignment horizontal="center"/>
    </xf>
    <xf numFmtId="182" fontId="8" fillId="0" borderId="38" xfId="0" applyNumberFormat="1" applyFont="1" applyFill="1" applyBorder="1" applyAlignment="1">
      <alignment horizontal="right"/>
    </xf>
    <xf numFmtId="182" fontId="8" fillId="0" borderId="48" xfId="0" applyNumberFormat="1" applyFont="1" applyFill="1" applyBorder="1" applyAlignment="1">
      <alignment horizontal="right"/>
    </xf>
    <xf numFmtId="182" fontId="8" fillId="4" borderId="38" xfId="0" applyNumberFormat="1" applyFont="1" applyFill="1" applyBorder="1" applyAlignment="1">
      <alignment horizontal="right"/>
    </xf>
    <xf numFmtId="182" fontId="8" fillId="4" borderId="48" xfId="0" applyNumberFormat="1" applyFont="1" applyFill="1" applyBorder="1" applyAlignment="1">
      <alignment horizontal="right"/>
    </xf>
    <xf numFmtId="182" fontId="8" fillId="0" borderId="25" xfId="0" applyNumberFormat="1" applyFont="1" applyFill="1" applyBorder="1" applyAlignment="1">
      <alignment horizontal="right"/>
    </xf>
    <xf numFmtId="182" fontId="8" fillId="0" borderId="49" xfId="0" applyNumberFormat="1" applyFont="1" applyFill="1" applyBorder="1" applyAlignment="1">
      <alignment horizontal="right"/>
    </xf>
    <xf numFmtId="187" fontId="16" fillId="0" borderId="0" xfId="0" applyNumberFormat="1" applyFont="1" applyAlignment="1">
      <alignment/>
    </xf>
    <xf numFmtId="0" fontId="70" fillId="0" borderId="0" xfId="0" applyFont="1" applyAlignment="1">
      <alignment/>
    </xf>
    <xf numFmtId="182" fontId="8" fillId="0" borderId="21" xfId="0" applyNumberFormat="1" applyFont="1" applyBorder="1" applyAlignment="1">
      <alignment horizontal="right"/>
    </xf>
    <xf numFmtId="182" fontId="8" fillId="0" borderId="19" xfId="0" applyNumberFormat="1" applyFont="1" applyBorder="1" applyAlignment="1">
      <alignment horizontal="right"/>
    </xf>
    <xf numFmtId="182" fontId="8" fillId="0" borderId="30" xfId="0" applyNumberFormat="1" applyFont="1" applyBorder="1" applyAlignment="1">
      <alignment/>
    </xf>
    <xf numFmtId="182" fontId="8" fillId="0" borderId="31" xfId="0" applyNumberFormat="1" applyFont="1" applyBorder="1" applyAlignment="1">
      <alignment/>
    </xf>
    <xf numFmtId="182" fontId="8" fillId="4" borderId="13" xfId="0" applyNumberFormat="1" applyFont="1" applyFill="1" applyBorder="1" applyAlignment="1">
      <alignment horizontal="center" vertical="center"/>
    </xf>
    <xf numFmtId="182" fontId="8" fillId="4" borderId="20" xfId="0" applyNumberFormat="1" applyFont="1" applyFill="1" applyBorder="1" applyAlignment="1">
      <alignment horizontal="center"/>
    </xf>
    <xf numFmtId="183" fontId="17" fillId="4" borderId="18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right"/>
    </xf>
    <xf numFmtId="183" fontId="8" fillId="4" borderId="36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188" fontId="24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177" fontId="12" fillId="0" borderId="16" xfId="0" applyNumberFormat="1" applyFont="1" applyFill="1" applyBorder="1" applyAlignment="1">
      <alignment horizontal="left"/>
    </xf>
    <xf numFmtId="0" fontId="8" fillId="0" borderId="30" xfId="0" applyFont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187" fontId="4" fillId="0" borderId="50" xfId="0" applyNumberFormat="1" applyFont="1" applyBorder="1" applyAlignment="1">
      <alignment horizontal="center" vertical="center" wrapText="1"/>
    </xf>
    <xf numFmtId="187" fontId="4" fillId="0" borderId="51" xfId="0" applyNumberFormat="1" applyFont="1" applyBorder="1" applyAlignment="1">
      <alignment horizontal="center" vertical="center" wrapText="1"/>
    </xf>
    <xf numFmtId="187" fontId="8" fillId="0" borderId="47" xfId="0" applyNumberFormat="1" applyFont="1" applyBorder="1" applyAlignment="1">
      <alignment horizontal="center" vertical="center"/>
    </xf>
    <xf numFmtId="187" fontId="8" fillId="0" borderId="48" xfId="0" applyNumberFormat="1" applyFont="1" applyBorder="1" applyAlignment="1">
      <alignment horizontal="center" vertical="center"/>
    </xf>
    <xf numFmtId="188" fontId="8" fillId="0" borderId="47" xfId="0" applyNumberFormat="1" applyFont="1" applyBorder="1" applyAlignment="1" quotePrefix="1">
      <alignment horizontal="center" vertical="center"/>
    </xf>
    <xf numFmtId="188" fontId="8" fillId="0" borderId="48" xfId="0" applyNumberFormat="1" applyFont="1" applyBorder="1" applyAlignment="1" quotePrefix="1">
      <alignment horizontal="center" vertical="center"/>
    </xf>
    <xf numFmtId="6" fontId="4" fillId="0" borderId="52" xfId="58" applyFont="1" applyBorder="1" applyAlignment="1">
      <alignment horizontal="center" vertical="center" wrapText="1"/>
    </xf>
    <xf numFmtId="6" fontId="4" fillId="0" borderId="51" xfId="58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shrinkToFit="1"/>
    </xf>
    <xf numFmtId="0" fontId="0" fillId="0" borderId="53" xfId="0" applyFont="1" applyBorder="1" applyAlignment="1">
      <alignment shrinkToFit="1"/>
    </xf>
    <xf numFmtId="0" fontId="5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88" fontId="4" fillId="0" borderId="52" xfId="0" applyNumberFormat="1" applyFont="1" applyBorder="1" applyAlignment="1">
      <alignment horizontal="center" vertical="center" wrapText="1"/>
    </xf>
    <xf numFmtId="188" fontId="4" fillId="0" borderId="5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shrinkToFit="1"/>
    </xf>
    <xf numFmtId="0" fontId="0" fillId="0" borderId="26" xfId="0" applyFill="1" applyBorder="1" applyAlignment="1">
      <alignment horizontal="center" shrinkToFit="1"/>
    </xf>
    <xf numFmtId="182" fontId="71" fillId="0" borderId="0" xfId="0" applyNumberFormat="1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182" fontId="6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88" fontId="4" fillId="0" borderId="50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horizontal="center" vertical="center"/>
    </xf>
    <xf numFmtId="187" fontId="8" fillId="0" borderId="26" xfId="0" applyNumberFormat="1" applyFont="1" applyBorder="1" applyAlignment="1">
      <alignment horizontal="center" vertical="center"/>
    </xf>
    <xf numFmtId="188" fontId="8" fillId="0" borderId="56" xfId="0" applyNumberFormat="1" applyFont="1" applyBorder="1" applyAlignment="1" quotePrefix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87" fontId="8" fillId="0" borderId="47" xfId="0" applyNumberFormat="1" applyFont="1" applyFill="1" applyBorder="1" applyAlignment="1">
      <alignment horizontal="center" vertical="center"/>
    </xf>
    <xf numFmtId="187" fontId="8" fillId="0" borderId="48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8" fontId="8" fillId="0" borderId="47" xfId="0" applyNumberFormat="1" applyFont="1" applyFill="1" applyBorder="1" applyAlignment="1" quotePrefix="1">
      <alignment horizontal="center" vertical="center"/>
    </xf>
    <xf numFmtId="188" fontId="8" fillId="0" borderId="48" xfId="0" applyNumberFormat="1" applyFont="1" applyFill="1" applyBorder="1" applyAlignment="1" quotePrefix="1">
      <alignment horizontal="center" vertical="center"/>
    </xf>
    <xf numFmtId="187" fontId="4" fillId="0" borderId="50" xfId="0" applyNumberFormat="1" applyFont="1" applyFill="1" applyBorder="1" applyAlignment="1">
      <alignment horizontal="center" vertical="center" wrapText="1"/>
    </xf>
    <xf numFmtId="187" fontId="4" fillId="0" borderId="51" xfId="0" applyNumberFormat="1" applyFont="1" applyFill="1" applyBorder="1" applyAlignment="1">
      <alignment horizontal="center" vertical="center" wrapText="1"/>
    </xf>
    <xf numFmtId="6" fontId="4" fillId="0" borderId="52" xfId="58" applyFont="1" applyFill="1" applyBorder="1" applyAlignment="1">
      <alignment horizontal="center" vertical="center" wrapText="1"/>
    </xf>
    <xf numFmtId="6" fontId="4" fillId="0" borderId="51" xfId="58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shrinkToFit="1"/>
    </xf>
    <xf numFmtId="0" fontId="0" fillId="0" borderId="53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8</xdr:row>
      <xdr:rowOff>209550</xdr:rowOff>
    </xdr:from>
    <xdr:to>
      <xdr:col>7</xdr:col>
      <xdr:colOff>695325</xdr:colOff>
      <xdr:row>9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52875" y="2590800"/>
          <a:ext cx="1533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カーニバル（灰の水曜日）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200025</xdr:rowOff>
    </xdr:from>
    <xdr:to>
      <xdr:col>2</xdr:col>
      <xdr:colOff>104775</xdr:colOff>
      <xdr:row>9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25812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2</xdr:col>
      <xdr:colOff>838200</xdr:colOff>
      <xdr:row>8</xdr:row>
      <xdr:rowOff>190500</xdr:rowOff>
    </xdr:from>
    <xdr:to>
      <xdr:col>3</xdr:col>
      <xdr:colOff>104775</xdr:colOff>
      <xdr:row>9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38275" y="25717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1</xdr:col>
      <xdr:colOff>0</xdr:colOff>
      <xdr:row>38</xdr:row>
      <xdr:rowOff>228600</xdr:rowOff>
    </xdr:from>
    <xdr:to>
      <xdr:col>1</xdr:col>
      <xdr:colOff>200025</xdr:colOff>
      <xdr:row>39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52425" y="100393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9" sqref="A9:K10"/>
      <selection pane="topRight" activeCell="A9" sqref="A9:K10"/>
      <selection pane="bottomLeft" activeCell="A9" sqref="A9:K10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9.69921875" style="3" customWidth="1"/>
    <col min="4" max="4" width="10.19921875" style="3" customWidth="1"/>
    <col min="5" max="6" width="8.59765625" style="3" customWidth="1"/>
    <col min="7" max="7" width="8.3984375" style="4" customWidth="1"/>
    <col min="8" max="8" width="8.3984375" style="5" customWidth="1"/>
    <col min="9" max="9" width="8.8984375" style="1" customWidth="1"/>
    <col min="10" max="10" width="8.6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40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80">
        <v>1</v>
      </c>
      <c r="B5" s="81" t="s">
        <v>53</v>
      </c>
      <c r="C5" s="226" t="s">
        <v>65</v>
      </c>
      <c r="D5" s="79"/>
      <c r="E5" s="233" t="s">
        <v>116</v>
      </c>
      <c r="F5" s="227"/>
      <c r="G5" s="233" t="s">
        <v>116</v>
      </c>
      <c r="H5" s="227"/>
      <c r="I5" s="233" t="s">
        <v>116</v>
      </c>
      <c r="J5" s="227"/>
      <c r="K5" s="228" t="s">
        <v>65</v>
      </c>
    </row>
    <row r="6" spans="1:11" s="10" customFormat="1" ht="19.5" customHeight="1">
      <c r="A6" s="9">
        <v>2</v>
      </c>
      <c r="B6" s="11" t="s">
        <v>54</v>
      </c>
      <c r="C6" s="158">
        <v>1149.9</v>
      </c>
      <c r="D6" s="159">
        <v>1083.1</v>
      </c>
      <c r="E6" s="171">
        <v>14720</v>
      </c>
      <c r="F6" s="172">
        <v>14120</v>
      </c>
      <c r="G6" s="185">
        <v>3.8595</v>
      </c>
      <c r="H6" s="186">
        <v>3.8589</v>
      </c>
      <c r="I6" s="205">
        <v>37.65</v>
      </c>
      <c r="J6" s="206">
        <v>37.45</v>
      </c>
      <c r="K6" s="219">
        <v>694.77</v>
      </c>
    </row>
    <row r="7" spans="1:11" s="10" customFormat="1" ht="19.5" customHeight="1">
      <c r="A7" s="9">
        <v>3</v>
      </c>
      <c r="B7" s="11" t="s">
        <v>55</v>
      </c>
      <c r="C7" s="158">
        <v>1158.7</v>
      </c>
      <c r="D7" s="159">
        <v>1091.3</v>
      </c>
      <c r="E7" s="173">
        <v>14735</v>
      </c>
      <c r="F7" s="172">
        <v>14135</v>
      </c>
      <c r="G7" s="187">
        <v>3.7683</v>
      </c>
      <c r="H7" s="188">
        <v>3.7677</v>
      </c>
      <c r="I7" s="205">
        <v>37.45</v>
      </c>
      <c r="J7" s="206">
        <v>37.25</v>
      </c>
      <c r="K7" s="219">
        <v>697.09</v>
      </c>
    </row>
    <row r="8" spans="1:11" s="10" customFormat="1" ht="19.5" customHeight="1">
      <c r="A8" s="9">
        <v>4</v>
      </c>
      <c r="B8" s="11" t="s">
        <v>56</v>
      </c>
      <c r="C8" s="158">
        <v>1158.7</v>
      </c>
      <c r="D8" s="159">
        <v>1091.3</v>
      </c>
      <c r="E8" s="173">
        <v>14680</v>
      </c>
      <c r="F8" s="172">
        <v>14080</v>
      </c>
      <c r="G8" s="185">
        <v>3.7627</v>
      </c>
      <c r="H8" s="186">
        <v>3.7621</v>
      </c>
      <c r="I8" s="207">
        <v>37.37</v>
      </c>
      <c r="J8" s="206">
        <v>37.17</v>
      </c>
      <c r="K8" s="220">
        <v>697.64</v>
      </c>
    </row>
    <row r="9" spans="1:11" s="10" customFormat="1" ht="19.5" customHeight="1">
      <c r="A9" s="77">
        <v>5</v>
      </c>
      <c r="B9" s="229" t="s">
        <v>57</v>
      </c>
      <c r="C9" s="160"/>
      <c r="D9" s="161"/>
      <c r="E9" s="174"/>
      <c r="F9" s="175"/>
      <c r="G9" s="189"/>
      <c r="H9" s="190"/>
      <c r="I9" s="208"/>
      <c r="J9" s="209"/>
      <c r="K9" s="221"/>
    </row>
    <row r="10" spans="1:11" s="10" customFormat="1" ht="19.5" customHeight="1">
      <c r="A10" s="77">
        <v>6</v>
      </c>
      <c r="B10" s="230" t="s">
        <v>1</v>
      </c>
      <c r="C10" s="160"/>
      <c r="D10" s="161"/>
      <c r="E10" s="174"/>
      <c r="F10" s="175"/>
      <c r="G10" s="191"/>
      <c r="H10" s="192"/>
      <c r="I10" s="210"/>
      <c r="J10" s="209"/>
      <c r="K10" s="222"/>
    </row>
    <row r="11" spans="1:11" s="10" customFormat="1" ht="19.5" customHeight="1">
      <c r="A11" s="9">
        <v>7</v>
      </c>
      <c r="B11" s="45" t="s">
        <v>52</v>
      </c>
      <c r="C11" s="162">
        <v>1149.4</v>
      </c>
      <c r="D11" s="163">
        <v>1082.6</v>
      </c>
      <c r="E11" s="171">
        <v>14485</v>
      </c>
      <c r="F11" s="172">
        <v>13885</v>
      </c>
      <c r="G11" s="187">
        <v>3.7062</v>
      </c>
      <c r="H11" s="186">
        <v>3.7056</v>
      </c>
      <c r="I11" s="207">
        <v>37.305</v>
      </c>
      <c r="J11" s="206">
        <v>37.105</v>
      </c>
      <c r="K11" s="219">
        <v>688.42</v>
      </c>
    </row>
    <row r="12" spans="1:11" s="10" customFormat="1" ht="19.5" customHeight="1">
      <c r="A12" s="9">
        <v>8</v>
      </c>
      <c r="B12" s="45" t="s">
        <v>53</v>
      </c>
      <c r="C12" s="162">
        <v>1150.5</v>
      </c>
      <c r="D12" s="163">
        <v>1083.5</v>
      </c>
      <c r="E12" s="176">
        <v>14330</v>
      </c>
      <c r="F12" s="177">
        <v>13730</v>
      </c>
      <c r="G12" s="187">
        <v>3.7208</v>
      </c>
      <c r="H12" s="186">
        <v>3.7202</v>
      </c>
      <c r="I12" s="207">
        <v>37.6</v>
      </c>
      <c r="J12" s="206">
        <v>37.4</v>
      </c>
      <c r="K12" s="219">
        <v>679.69</v>
      </c>
    </row>
    <row r="13" spans="1:11" s="10" customFormat="1" ht="19.5" customHeight="1">
      <c r="A13" s="9">
        <v>9</v>
      </c>
      <c r="B13" s="11" t="s">
        <v>54</v>
      </c>
      <c r="C13" s="162">
        <v>1154.6</v>
      </c>
      <c r="D13" s="163">
        <v>1087.4</v>
      </c>
      <c r="E13" s="176">
        <v>14400</v>
      </c>
      <c r="F13" s="177">
        <v>13800</v>
      </c>
      <c r="G13" s="193">
        <v>3.6931</v>
      </c>
      <c r="H13" s="194">
        <v>3.6925</v>
      </c>
      <c r="I13" s="207">
        <v>37.37</v>
      </c>
      <c r="J13" s="206">
        <v>37.17</v>
      </c>
      <c r="K13" s="220">
        <v>680.1</v>
      </c>
    </row>
    <row r="14" spans="1:11" s="10" customFormat="1" ht="19.5" customHeight="1">
      <c r="A14" s="9">
        <v>10</v>
      </c>
      <c r="B14" s="11" t="s">
        <v>55</v>
      </c>
      <c r="C14" s="162">
        <v>1150.5</v>
      </c>
      <c r="D14" s="163">
        <v>1083.5</v>
      </c>
      <c r="E14" s="176">
        <v>14340</v>
      </c>
      <c r="F14" s="177">
        <v>13740</v>
      </c>
      <c r="G14" s="195">
        <v>3.6869</v>
      </c>
      <c r="H14" s="196">
        <v>3.6863</v>
      </c>
      <c r="I14" s="205">
        <v>37.08</v>
      </c>
      <c r="J14" s="206">
        <v>36.88</v>
      </c>
      <c r="K14" s="219">
        <v>678.09</v>
      </c>
    </row>
    <row r="15" spans="1:11" s="10" customFormat="1" ht="19.5" customHeight="1">
      <c r="A15" s="9">
        <v>11</v>
      </c>
      <c r="B15" s="11" t="s">
        <v>56</v>
      </c>
      <c r="C15" s="162">
        <v>1151.5</v>
      </c>
      <c r="D15" s="163">
        <v>1084.5</v>
      </c>
      <c r="E15" s="176">
        <v>14370</v>
      </c>
      <c r="F15" s="177">
        <v>13770</v>
      </c>
      <c r="G15" s="193">
        <v>3.7141</v>
      </c>
      <c r="H15" s="194">
        <v>3.7135</v>
      </c>
      <c r="I15" s="207">
        <v>36.9</v>
      </c>
      <c r="J15" s="206">
        <v>36.7</v>
      </c>
      <c r="K15" s="220">
        <v>677.58</v>
      </c>
    </row>
    <row r="16" spans="1:11" s="10" customFormat="1" ht="19.5" customHeight="1">
      <c r="A16" s="77">
        <v>12</v>
      </c>
      <c r="B16" s="229" t="s">
        <v>57</v>
      </c>
      <c r="C16" s="160"/>
      <c r="D16" s="161"/>
      <c r="E16" s="174"/>
      <c r="F16" s="175"/>
      <c r="G16" s="189"/>
      <c r="H16" s="190"/>
      <c r="I16" s="208"/>
      <c r="J16" s="209"/>
      <c r="K16" s="221"/>
    </row>
    <row r="17" spans="1:11" s="10" customFormat="1" ht="19.5" customHeight="1">
      <c r="A17" s="77">
        <v>13</v>
      </c>
      <c r="B17" s="230" t="s">
        <v>1</v>
      </c>
      <c r="C17" s="160"/>
      <c r="D17" s="161"/>
      <c r="E17" s="174"/>
      <c r="F17" s="175"/>
      <c r="G17" s="191"/>
      <c r="H17" s="192"/>
      <c r="I17" s="210"/>
      <c r="J17" s="209"/>
      <c r="K17" s="222"/>
    </row>
    <row r="18" spans="1:11" s="10" customFormat="1" ht="19.5" customHeight="1">
      <c r="A18" s="9">
        <v>14</v>
      </c>
      <c r="B18" s="45" t="s">
        <v>52</v>
      </c>
      <c r="C18" s="162">
        <v>1152.5</v>
      </c>
      <c r="D18" s="163">
        <v>1085.5</v>
      </c>
      <c r="E18" s="176">
        <v>14370</v>
      </c>
      <c r="F18" s="177">
        <v>13770</v>
      </c>
      <c r="G18" s="193">
        <v>3.726</v>
      </c>
      <c r="H18" s="194">
        <v>3.7255</v>
      </c>
      <c r="I18" s="207">
        <v>37</v>
      </c>
      <c r="J18" s="206">
        <v>36.8</v>
      </c>
      <c r="K18" s="220">
        <v>675.15</v>
      </c>
    </row>
    <row r="19" spans="1:11" s="10" customFormat="1" ht="19.5" customHeight="1">
      <c r="A19" s="9">
        <v>15</v>
      </c>
      <c r="B19" s="45" t="s">
        <v>53</v>
      </c>
      <c r="C19" s="162">
        <v>1154.6</v>
      </c>
      <c r="D19" s="163">
        <v>1087.4</v>
      </c>
      <c r="E19" s="176">
        <v>14380</v>
      </c>
      <c r="F19" s="177">
        <v>13780</v>
      </c>
      <c r="G19" s="187">
        <v>3.7049</v>
      </c>
      <c r="H19" s="186">
        <v>3.7043</v>
      </c>
      <c r="I19" s="207">
        <v>37.1</v>
      </c>
      <c r="J19" s="206">
        <v>36.9</v>
      </c>
      <c r="K19" s="219">
        <v>674.95</v>
      </c>
    </row>
    <row r="20" spans="1:11" s="10" customFormat="1" ht="19.5" customHeight="1">
      <c r="A20" s="9">
        <v>16</v>
      </c>
      <c r="B20" s="11" t="s">
        <v>54</v>
      </c>
      <c r="C20" s="162">
        <v>1155.6</v>
      </c>
      <c r="D20" s="163">
        <v>1088.4</v>
      </c>
      <c r="E20" s="176">
        <v>14420</v>
      </c>
      <c r="F20" s="177">
        <v>13820</v>
      </c>
      <c r="G20" s="193">
        <v>3.7197</v>
      </c>
      <c r="H20" s="194">
        <v>3.7191</v>
      </c>
      <c r="I20" s="207">
        <v>37.5</v>
      </c>
      <c r="J20" s="206">
        <v>37.3</v>
      </c>
      <c r="K20" s="220">
        <v>673.76</v>
      </c>
    </row>
    <row r="21" spans="1:11" s="10" customFormat="1" ht="19.5" customHeight="1">
      <c r="A21" s="9">
        <v>17</v>
      </c>
      <c r="B21" s="11" t="s">
        <v>55</v>
      </c>
      <c r="C21" s="162">
        <v>1152.5</v>
      </c>
      <c r="D21" s="163">
        <v>1085.5</v>
      </c>
      <c r="E21" s="176">
        <v>14425</v>
      </c>
      <c r="F21" s="177">
        <v>13825</v>
      </c>
      <c r="G21" s="195">
        <v>3.7591</v>
      </c>
      <c r="H21" s="196">
        <v>3.7585</v>
      </c>
      <c r="I21" s="205">
        <v>37.71</v>
      </c>
      <c r="J21" s="206">
        <v>37.51</v>
      </c>
      <c r="K21" s="219">
        <v>672.73</v>
      </c>
    </row>
    <row r="22" spans="1:11" s="10" customFormat="1" ht="19.5" customHeight="1">
      <c r="A22" s="9">
        <v>18</v>
      </c>
      <c r="B22" s="11" t="s">
        <v>56</v>
      </c>
      <c r="C22" s="162">
        <v>1154.2</v>
      </c>
      <c r="D22" s="163">
        <v>1087</v>
      </c>
      <c r="E22" s="176">
        <v>14475</v>
      </c>
      <c r="F22" s="177">
        <v>13875</v>
      </c>
      <c r="G22" s="193">
        <v>3.7486</v>
      </c>
      <c r="H22" s="194">
        <v>3.748</v>
      </c>
      <c r="I22" s="207">
        <v>37.58</v>
      </c>
      <c r="J22" s="206">
        <v>37.38</v>
      </c>
      <c r="K22" s="220">
        <v>671.37</v>
      </c>
    </row>
    <row r="23" spans="1:11" s="10" customFormat="1" ht="19.5" customHeight="1">
      <c r="A23" s="77">
        <v>19</v>
      </c>
      <c r="B23" s="229" t="s">
        <v>57</v>
      </c>
      <c r="C23" s="160"/>
      <c r="D23" s="161"/>
      <c r="E23" s="174"/>
      <c r="F23" s="175"/>
      <c r="G23" s="189"/>
      <c r="H23" s="190"/>
      <c r="I23" s="208"/>
      <c r="J23" s="209"/>
      <c r="K23" s="221"/>
    </row>
    <row r="24" spans="1:11" s="10" customFormat="1" ht="19.5" customHeight="1">
      <c r="A24" s="77">
        <v>20</v>
      </c>
      <c r="B24" s="230" t="s">
        <v>1</v>
      </c>
      <c r="C24" s="160"/>
      <c r="D24" s="161"/>
      <c r="E24" s="174"/>
      <c r="F24" s="175"/>
      <c r="G24" s="191"/>
      <c r="H24" s="192"/>
      <c r="I24" s="210"/>
      <c r="J24" s="209"/>
      <c r="K24" s="222"/>
    </row>
    <row r="25" spans="1:11" s="10" customFormat="1" ht="19.5" customHeight="1">
      <c r="A25" s="9">
        <v>21</v>
      </c>
      <c r="B25" s="11" t="s">
        <v>52</v>
      </c>
      <c r="C25" s="162">
        <v>1157.7</v>
      </c>
      <c r="D25" s="163">
        <v>1090.3</v>
      </c>
      <c r="E25" s="171">
        <v>14475</v>
      </c>
      <c r="F25" s="172">
        <v>13875</v>
      </c>
      <c r="G25" s="187">
        <v>3.7705</v>
      </c>
      <c r="H25" s="186">
        <v>3.7699</v>
      </c>
      <c r="I25" s="207">
        <v>37.7</v>
      </c>
      <c r="J25" s="206">
        <v>37.5</v>
      </c>
      <c r="K25" s="219">
        <v>670.1</v>
      </c>
    </row>
    <row r="26" spans="1:11" s="10" customFormat="1" ht="19.5" customHeight="1">
      <c r="A26" s="9">
        <v>22</v>
      </c>
      <c r="B26" s="45" t="s">
        <v>53</v>
      </c>
      <c r="C26" s="162">
        <v>1162.8</v>
      </c>
      <c r="D26" s="163">
        <v>1095.2</v>
      </c>
      <c r="E26" s="176">
        <v>14500</v>
      </c>
      <c r="F26" s="177">
        <v>13900</v>
      </c>
      <c r="G26" s="187">
        <v>3.7615</v>
      </c>
      <c r="H26" s="186">
        <v>3.7609</v>
      </c>
      <c r="I26" s="205">
        <v>37.53</v>
      </c>
      <c r="J26" s="206">
        <v>37.33</v>
      </c>
      <c r="K26" s="219">
        <v>672.42</v>
      </c>
    </row>
    <row r="27" spans="1:11" s="10" customFormat="1" ht="19.5" customHeight="1">
      <c r="A27" s="9">
        <v>23</v>
      </c>
      <c r="B27" s="11" t="s">
        <v>54</v>
      </c>
      <c r="C27" s="162">
        <v>1163.9</v>
      </c>
      <c r="D27" s="163">
        <v>1096.1</v>
      </c>
      <c r="E27" s="178">
        <v>14495</v>
      </c>
      <c r="F27" s="177">
        <v>13895</v>
      </c>
      <c r="G27" s="193">
        <v>3.7994</v>
      </c>
      <c r="H27" s="194">
        <v>3.7988</v>
      </c>
      <c r="I27" s="205">
        <v>37.56</v>
      </c>
      <c r="J27" s="206">
        <v>37.36</v>
      </c>
      <c r="K27" s="220">
        <v>672.26</v>
      </c>
    </row>
    <row r="28" spans="1:11" s="10" customFormat="1" ht="19.5" customHeight="1">
      <c r="A28" s="9">
        <v>24</v>
      </c>
      <c r="B28" s="11" t="s">
        <v>55</v>
      </c>
      <c r="C28" s="162">
        <v>1158.7</v>
      </c>
      <c r="D28" s="163">
        <v>1091.3</v>
      </c>
      <c r="E28" s="178">
        <v>14415</v>
      </c>
      <c r="F28" s="177">
        <v>13815</v>
      </c>
      <c r="G28" s="195">
        <v>3.7815</v>
      </c>
      <c r="H28" s="196">
        <v>3.7809</v>
      </c>
      <c r="I28" s="205">
        <v>37.4</v>
      </c>
      <c r="J28" s="206">
        <v>37.2</v>
      </c>
      <c r="K28" s="219">
        <v>672.41</v>
      </c>
    </row>
    <row r="29" spans="1:11" s="10" customFormat="1" ht="19.5" customHeight="1">
      <c r="A29" s="9">
        <v>25</v>
      </c>
      <c r="B29" s="11" t="s">
        <v>56</v>
      </c>
      <c r="C29" s="162">
        <v>1159.7</v>
      </c>
      <c r="D29" s="163">
        <v>1092.3</v>
      </c>
      <c r="E29" s="176">
        <v>14445</v>
      </c>
      <c r="F29" s="177">
        <v>13845</v>
      </c>
      <c r="G29" s="195">
        <v>3.7626</v>
      </c>
      <c r="H29" s="196">
        <v>3.7613</v>
      </c>
      <c r="I29" s="207">
        <v>37.03</v>
      </c>
      <c r="J29" s="206">
        <v>36.83</v>
      </c>
      <c r="K29" s="220">
        <v>672.14</v>
      </c>
    </row>
    <row r="30" spans="1:11" s="10" customFormat="1" ht="19.5" customHeight="1">
      <c r="A30" s="77">
        <v>26</v>
      </c>
      <c r="B30" s="229" t="s">
        <v>57</v>
      </c>
      <c r="C30" s="160"/>
      <c r="D30" s="161"/>
      <c r="E30" s="174"/>
      <c r="F30" s="175"/>
      <c r="G30" s="189"/>
      <c r="H30" s="190"/>
      <c r="I30" s="208"/>
      <c r="J30" s="209"/>
      <c r="K30" s="221"/>
    </row>
    <row r="31" spans="1:11" s="10" customFormat="1" ht="19.5" customHeight="1">
      <c r="A31" s="77">
        <v>27</v>
      </c>
      <c r="B31" s="230" t="s">
        <v>1</v>
      </c>
      <c r="C31" s="164"/>
      <c r="D31" s="161"/>
      <c r="E31" s="174"/>
      <c r="F31" s="175"/>
      <c r="G31" s="197"/>
      <c r="H31" s="198"/>
      <c r="I31" s="210"/>
      <c r="J31" s="209"/>
      <c r="K31" s="222"/>
    </row>
    <row r="32" spans="1:11" s="10" customFormat="1" ht="19.5" customHeight="1">
      <c r="A32" s="9">
        <v>28</v>
      </c>
      <c r="B32" s="45" t="s">
        <v>52</v>
      </c>
      <c r="C32" s="162">
        <v>1151.5</v>
      </c>
      <c r="D32" s="163">
        <v>1084.5</v>
      </c>
      <c r="E32" s="231">
        <v>14335</v>
      </c>
      <c r="F32" s="177">
        <v>13735</v>
      </c>
      <c r="G32" s="187">
        <v>3.7676</v>
      </c>
      <c r="H32" s="186">
        <v>3.767</v>
      </c>
      <c r="I32" s="207">
        <v>37.15</v>
      </c>
      <c r="J32" s="206">
        <v>36.95</v>
      </c>
      <c r="K32" s="220">
        <v>667.04</v>
      </c>
    </row>
    <row r="33" spans="1:11" s="10" customFormat="1" ht="19.5" customHeight="1">
      <c r="A33" s="9">
        <v>29</v>
      </c>
      <c r="B33" s="45" t="s">
        <v>53</v>
      </c>
      <c r="C33" s="162">
        <v>1152</v>
      </c>
      <c r="D33" s="163">
        <v>1085</v>
      </c>
      <c r="E33" s="176">
        <v>14375</v>
      </c>
      <c r="F33" s="177">
        <v>13775</v>
      </c>
      <c r="G33" s="187">
        <v>3.737</v>
      </c>
      <c r="H33" s="186">
        <v>3.7364</v>
      </c>
      <c r="I33" s="207">
        <v>37.7</v>
      </c>
      <c r="J33" s="206">
        <v>37.5</v>
      </c>
      <c r="K33" s="220">
        <v>671.29</v>
      </c>
    </row>
    <row r="34" spans="1:11" s="10" customFormat="1" ht="19.5" customHeight="1">
      <c r="A34" s="9">
        <v>30</v>
      </c>
      <c r="B34" s="11" t="s">
        <v>54</v>
      </c>
      <c r="C34" s="162">
        <v>1149.4</v>
      </c>
      <c r="D34" s="163">
        <v>1082.6</v>
      </c>
      <c r="E34" s="176">
        <v>14390</v>
      </c>
      <c r="F34" s="177">
        <v>13790</v>
      </c>
      <c r="G34" s="187">
        <v>3.7151</v>
      </c>
      <c r="H34" s="186">
        <v>3.7145</v>
      </c>
      <c r="I34" s="207">
        <v>37.51</v>
      </c>
      <c r="J34" s="206">
        <v>37.31</v>
      </c>
      <c r="K34" s="220">
        <v>669.6</v>
      </c>
    </row>
    <row r="35" spans="1:11" s="10" customFormat="1" ht="19.5" customHeight="1" thickBot="1">
      <c r="A35" s="9">
        <v>31</v>
      </c>
      <c r="B35" s="11" t="s">
        <v>55</v>
      </c>
      <c r="C35" s="162">
        <v>1144.3</v>
      </c>
      <c r="D35" s="163">
        <v>1077.7</v>
      </c>
      <c r="E35" s="176">
        <v>14340</v>
      </c>
      <c r="F35" s="177">
        <v>13740</v>
      </c>
      <c r="G35" s="187">
        <v>3.6519</v>
      </c>
      <c r="H35" s="186">
        <v>3.6513</v>
      </c>
      <c r="I35" s="211">
        <v>37.35</v>
      </c>
      <c r="J35" s="212">
        <v>37.15</v>
      </c>
      <c r="K35" s="220">
        <v>666.76</v>
      </c>
    </row>
    <row r="36" spans="1:11" ht="19.5" customHeight="1">
      <c r="A36" s="379" t="s">
        <v>5</v>
      </c>
      <c r="B36" s="380"/>
      <c r="C36" s="165">
        <f>MAX(C5:C35)</f>
        <v>1163.9</v>
      </c>
      <c r="D36" s="166">
        <f aca="true" t="shared" si="0" ref="D36:K36">MAX(D5:D35)</f>
        <v>1096.1</v>
      </c>
      <c r="E36" s="179">
        <f t="shared" si="0"/>
        <v>14735</v>
      </c>
      <c r="F36" s="180">
        <f t="shared" si="0"/>
        <v>14135</v>
      </c>
      <c r="G36" s="199">
        <f t="shared" si="0"/>
        <v>3.8595</v>
      </c>
      <c r="H36" s="200">
        <f t="shared" si="0"/>
        <v>3.8589</v>
      </c>
      <c r="I36" s="213">
        <f t="shared" si="0"/>
        <v>37.71</v>
      </c>
      <c r="J36" s="214">
        <f t="shared" si="0"/>
        <v>37.51</v>
      </c>
      <c r="K36" s="223">
        <f t="shared" si="0"/>
        <v>697.64</v>
      </c>
    </row>
    <row r="37" spans="1:11" ht="19.5" customHeight="1">
      <c r="A37" s="381" t="s">
        <v>6</v>
      </c>
      <c r="B37" s="382"/>
      <c r="C37" s="167">
        <f>MIN(C5:C35)</f>
        <v>1144.3</v>
      </c>
      <c r="D37" s="168">
        <f aca="true" t="shared" si="1" ref="D37:K37">MIN(D5:D35)</f>
        <v>1077.7</v>
      </c>
      <c r="E37" s="181">
        <f t="shared" si="1"/>
        <v>14330</v>
      </c>
      <c r="F37" s="182">
        <f t="shared" si="1"/>
        <v>13730</v>
      </c>
      <c r="G37" s="201">
        <f t="shared" si="1"/>
        <v>3.6519</v>
      </c>
      <c r="H37" s="202">
        <f t="shared" si="1"/>
        <v>3.6513</v>
      </c>
      <c r="I37" s="215">
        <f t="shared" si="1"/>
        <v>36.9</v>
      </c>
      <c r="J37" s="216">
        <f t="shared" si="1"/>
        <v>36.7</v>
      </c>
      <c r="K37" s="224">
        <f t="shared" si="1"/>
        <v>666.76</v>
      </c>
    </row>
    <row r="38" spans="1:11" ht="19.5" customHeight="1" thickBot="1">
      <c r="A38" s="377" t="s">
        <v>7</v>
      </c>
      <c r="B38" s="378"/>
      <c r="C38" s="169">
        <f>AVERAGE(C5:C35)</f>
        <v>1154.236363636364</v>
      </c>
      <c r="D38" s="170">
        <f aca="true" t="shared" si="2" ref="D38:J38">AVERAGE(D5:D35)</f>
        <v>1087.090909090909</v>
      </c>
      <c r="E38" s="183">
        <f t="shared" si="2"/>
        <v>14450</v>
      </c>
      <c r="F38" s="184">
        <f t="shared" si="2"/>
        <v>13850</v>
      </c>
      <c r="G38" s="203">
        <f t="shared" si="2"/>
        <v>3.7416818181818186</v>
      </c>
      <c r="H38" s="204">
        <f t="shared" si="2"/>
        <v>3.7410545454545456</v>
      </c>
      <c r="I38" s="217">
        <f>AVERAGE(I5:I35)</f>
        <v>37.388409090909086</v>
      </c>
      <c r="J38" s="218">
        <f t="shared" si="2"/>
        <v>37.1884090909091</v>
      </c>
      <c r="K38" s="225">
        <f>AVERAGE(K5:K35)</f>
        <v>677.0618181818182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A1:B1"/>
    <mergeCell ref="A2:B3"/>
    <mergeCell ref="C2:D2"/>
    <mergeCell ref="I2:J2"/>
    <mergeCell ref="I3:J3"/>
    <mergeCell ref="C3:D3"/>
    <mergeCell ref="A38:B38"/>
    <mergeCell ref="A36:B36"/>
    <mergeCell ref="A37:B37"/>
    <mergeCell ref="G2:H2"/>
    <mergeCell ref="E3:F3"/>
    <mergeCell ref="G3:H3"/>
    <mergeCell ref="E2:F2"/>
  </mergeCells>
  <printOptions/>
  <pageMargins left="0.7086614173228347" right="0.15748031496062992" top="0.3937007874015748" bottom="0.1968503937007874" header="0.35433070866141736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C39" sqref="C39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3" width="9.69921875" style="3" customWidth="1"/>
    <col min="4" max="4" width="10.09765625" style="3" customWidth="1"/>
    <col min="5" max="6" width="8.59765625" style="3" customWidth="1"/>
    <col min="7" max="7" width="8.3984375" style="4" customWidth="1"/>
    <col min="8" max="8" width="8.3984375" style="5" customWidth="1"/>
    <col min="9" max="9" width="9.09765625" style="1" customWidth="1"/>
    <col min="10" max="10" width="9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39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68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35" t="s">
        <v>53</v>
      </c>
      <c r="C5" s="249">
        <v>1234.9</v>
      </c>
      <c r="D5" s="163">
        <v>1163.1</v>
      </c>
      <c r="E5" s="176">
        <v>14485</v>
      </c>
      <c r="F5" s="177">
        <v>13885</v>
      </c>
      <c r="G5" s="195">
        <v>4.174</v>
      </c>
      <c r="H5" s="246">
        <v>4.1734</v>
      </c>
      <c r="I5" s="187">
        <v>57.64</v>
      </c>
      <c r="J5" s="241">
        <v>57.44</v>
      </c>
      <c r="K5" s="294">
        <v>728.21</v>
      </c>
    </row>
    <row r="6" spans="1:11" s="10" customFormat="1" ht="19.5" customHeight="1">
      <c r="A6" s="9">
        <v>2</v>
      </c>
      <c r="B6" s="35" t="s">
        <v>54</v>
      </c>
      <c r="C6" s="249">
        <v>1238</v>
      </c>
      <c r="D6" s="163">
        <v>1166</v>
      </c>
      <c r="E6" s="176">
        <v>14505</v>
      </c>
      <c r="F6" s="177">
        <v>13905</v>
      </c>
      <c r="G6" s="261">
        <v>4.1546</v>
      </c>
      <c r="H6" s="262">
        <v>4.154</v>
      </c>
      <c r="I6" s="263">
        <v>57.82</v>
      </c>
      <c r="J6" s="264">
        <v>57.62</v>
      </c>
      <c r="K6" s="245">
        <v>729.38</v>
      </c>
    </row>
    <row r="7" spans="1:11" s="10" customFormat="1" ht="19.5" customHeight="1">
      <c r="A7" s="9">
        <v>3</v>
      </c>
      <c r="B7" s="35" t="s">
        <v>55</v>
      </c>
      <c r="C7" s="98" t="s">
        <v>73</v>
      </c>
      <c r="D7" s="99"/>
      <c r="E7" s="176">
        <v>14495</v>
      </c>
      <c r="F7" s="177">
        <v>13895</v>
      </c>
      <c r="G7" s="195">
        <v>4.1012</v>
      </c>
      <c r="H7" s="244">
        <v>4.1006</v>
      </c>
      <c r="I7" s="263">
        <v>57.73</v>
      </c>
      <c r="J7" s="264">
        <v>57.53</v>
      </c>
      <c r="K7" s="245">
        <v>727.8</v>
      </c>
    </row>
    <row r="8" spans="1:11" s="10" customFormat="1" ht="19.5" customHeight="1">
      <c r="A8" s="9">
        <v>4</v>
      </c>
      <c r="B8" s="35" t="s">
        <v>56</v>
      </c>
      <c r="C8" s="249">
        <v>1237</v>
      </c>
      <c r="D8" s="163">
        <v>1165</v>
      </c>
      <c r="E8" s="176">
        <v>14440</v>
      </c>
      <c r="F8" s="177">
        <v>13840</v>
      </c>
      <c r="G8" s="261">
        <v>4.061</v>
      </c>
      <c r="H8" s="262">
        <v>4.0604</v>
      </c>
      <c r="I8" s="263">
        <v>57.73</v>
      </c>
      <c r="J8" s="264">
        <v>57.53</v>
      </c>
      <c r="K8" s="245">
        <v>719.53</v>
      </c>
    </row>
    <row r="9" spans="1:11" s="10" customFormat="1" ht="18" customHeight="1">
      <c r="A9" s="77">
        <v>5</v>
      </c>
      <c r="B9" s="75" t="s">
        <v>57</v>
      </c>
      <c r="C9" s="348"/>
      <c r="D9" s="161"/>
      <c r="E9" s="174"/>
      <c r="F9" s="175"/>
      <c r="G9" s="265"/>
      <c r="H9" s="266"/>
      <c r="I9" s="267"/>
      <c r="J9" s="268"/>
      <c r="K9" s="290"/>
    </row>
    <row r="10" spans="1:11" s="10" customFormat="1" ht="18" customHeight="1">
      <c r="A10" s="77">
        <v>6</v>
      </c>
      <c r="B10" s="75" t="s">
        <v>1</v>
      </c>
      <c r="C10" s="363"/>
      <c r="D10" s="364"/>
      <c r="E10" s="174"/>
      <c r="F10" s="175"/>
      <c r="G10" s="191"/>
      <c r="H10" s="269"/>
      <c r="I10" s="267"/>
      <c r="J10" s="268"/>
      <c r="K10" s="291"/>
    </row>
    <row r="11" spans="1:11" s="10" customFormat="1" ht="19.5" customHeight="1">
      <c r="A11" s="9">
        <v>7</v>
      </c>
      <c r="B11" s="76" t="s">
        <v>52</v>
      </c>
      <c r="C11" s="158">
        <v>1228.7</v>
      </c>
      <c r="D11" s="159">
        <v>1157.3</v>
      </c>
      <c r="E11" s="171">
        <v>14445</v>
      </c>
      <c r="F11" s="172">
        <v>13845</v>
      </c>
      <c r="G11" s="187">
        <v>4.0688</v>
      </c>
      <c r="H11" s="241">
        <v>4.0682</v>
      </c>
      <c r="I11" s="263">
        <v>57.84</v>
      </c>
      <c r="J11" s="264">
        <v>57.64</v>
      </c>
      <c r="K11" s="294">
        <v>715.53</v>
      </c>
    </row>
    <row r="12" spans="1:11" s="10" customFormat="1" ht="19.5" customHeight="1">
      <c r="A12" s="9">
        <v>8</v>
      </c>
      <c r="B12" s="35" t="s">
        <v>53</v>
      </c>
      <c r="C12" s="249">
        <v>1231.8</v>
      </c>
      <c r="D12" s="163">
        <v>1160.2</v>
      </c>
      <c r="E12" s="176">
        <v>14420</v>
      </c>
      <c r="F12" s="177">
        <v>13820</v>
      </c>
      <c r="G12" s="261">
        <v>4.0868</v>
      </c>
      <c r="H12" s="262">
        <v>4.0862</v>
      </c>
      <c r="I12" s="263">
        <v>57.85</v>
      </c>
      <c r="J12" s="264">
        <v>57.65</v>
      </c>
      <c r="K12" s="245">
        <v>717.05</v>
      </c>
    </row>
    <row r="13" spans="1:11" s="10" customFormat="1" ht="19.5" customHeight="1">
      <c r="A13" s="9">
        <v>9</v>
      </c>
      <c r="B13" s="35" t="s">
        <v>54</v>
      </c>
      <c r="C13" s="98" t="s">
        <v>128</v>
      </c>
      <c r="D13" s="99"/>
      <c r="E13" s="176">
        <v>14470</v>
      </c>
      <c r="F13" s="177">
        <v>13870</v>
      </c>
      <c r="G13" s="261">
        <v>4.0954</v>
      </c>
      <c r="H13" s="262">
        <v>4.0948</v>
      </c>
      <c r="I13" s="187">
        <v>57.99</v>
      </c>
      <c r="J13" s="241">
        <v>57.79</v>
      </c>
      <c r="K13" s="245">
        <v>722.28</v>
      </c>
    </row>
    <row r="14" spans="1:11" s="10" customFormat="1" ht="19.5" customHeight="1">
      <c r="A14" s="9">
        <v>10</v>
      </c>
      <c r="B14" s="35" t="s">
        <v>55</v>
      </c>
      <c r="C14" s="249">
        <v>1233.9</v>
      </c>
      <c r="D14" s="163">
        <v>1162.1</v>
      </c>
      <c r="E14" s="176">
        <v>14475</v>
      </c>
      <c r="F14" s="177">
        <v>13875</v>
      </c>
      <c r="G14" s="261">
        <v>4.1145</v>
      </c>
      <c r="H14" s="262">
        <v>4.1139</v>
      </c>
      <c r="I14" s="263">
        <v>57.98</v>
      </c>
      <c r="J14" s="264">
        <v>57.78</v>
      </c>
      <c r="K14" s="294">
        <v>724.27</v>
      </c>
    </row>
    <row r="15" spans="1:11" s="10" customFormat="1" ht="19.5" customHeight="1">
      <c r="A15" s="9">
        <v>11</v>
      </c>
      <c r="B15" s="35" t="s">
        <v>56</v>
      </c>
      <c r="C15" s="249">
        <v>1224.6</v>
      </c>
      <c r="D15" s="163">
        <v>1153.4</v>
      </c>
      <c r="E15" s="176">
        <v>14420</v>
      </c>
      <c r="F15" s="177">
        <v>13820</v>
      </c>
      <c r="G15" s="261">
        <v>4.106</v>
      </c>
      <c r="H15" s="262">
        <v>4.1054</v>
      </c>
      <c r="I15" s="263">
        <v>58.05</v>
      </c>
      <c r="J15" s="264">
        <v>57.85</v>
      </c>
      <c r="K15" s="245">
        <v>720.61</v>
      </c>
    </row>
    <row r="16" spans="1:11" s="10" customFormat="1" ht="19.5" customHeight="1">
      <c r="A16" s="77">
        <v>12</v>
      </c>
      <c r="B16" s="75" t="s">
        <v>57</v>
      </c>
      <c r="C16" s="348"/>
      <c r="D16" s="161"/>
      <c r="E16" s="174"/>
      <c r="F16" s="175"/>
      <c r="G16" s="98" t="s">
        <v>90</v>
      </c>
      <c r="H16" s="99"/>
      <c r="I16" s="152" t="s">
        <v>101</v>
      </c>
      <c r="J16" s="153"/>
      <c r="K16" s="365" t="s">
        <v>112</v>
      </c>
    </row>
    <row r="17" spans="1:11" s="10" customFormat="1" ht="19.5" customHeight="1">
      <c r="A17" s="77">
        <v>13</v>
      </c>
      <c r="B17" s="75" t="s">
        <v>1</v>
      </c>
      <c r="C17" s="160"/>
      <c r="D17" s="161"/>
      <c r="E17" s="174"/>
      <c r="F17" s="174"/>
      <c r="G17" s="87"/>
      <c r="H17" s="125"/>
      <c r="I17" s="91"/>
      <c r="J17" s="122"/>
      <c r="K17" s="291"/>
    </row>
    <row r="18" spans="1:11" s="10" customFormat="1" ht="19.5" customHeight="1">
      <c r="A18" s="9">
        <v>14</v>
      </c>
      <c r="B18" s="76" t="s">
        <v>52</v>
      </c>
      <c r="C18" s="158">
        <v>1216.4</v>
      </c>
      <c r="D18" s="159">
        <v>1145.6</v>
      </c>
      <c r="E18" s="171">
        <v>14420</v>
      </c>
      <c r="F18" s="172">
        <v>13820</v>
      </c>
      <c r="G18" s="187">
        <v>4.1263</v>
      </c>
      <c r="H18" s="241">
        <v>4.1257</v>
      </c>
      <c r="I18" s="98" t="s">
        <v>100</v>
      </c>
      <c r="J18" s="99"/>
      <c r="K18" s="294">
        <v>712.98</v>
      </c>
    </row>
    <row r="19" spans="1:11" s="10" customFormat="1" ht="19.5" customHeight="1">
      <c r="A19" s="9">
        <v>15</v>
      </c>
      <c r="B19" s="35" t="s">
        <v>53</v>
      </c>
      <c r="C19" s="249">
        <v>1219.5</v>
      </c>
      <c r="D19" s="163">
        <v>1148.5</v>
      </c>
      <c r="E19" s="176">
        <v>14430</v>
      </c>
      <c r="F19" s="177">
        <v>13820</v>
      </c>
      <c r="G19" s="261">
        <v>4.1488</v>
      </c>
      <c r="H19" s="262">
        <v>4.1482</v>
      </c>
      <c r="I19" s="263">
        <v>58.27</v>
      </c>
      <c r="J19" s="264">
        <v>58.07</v>
      </c>
      <c r="K19" s="294">
        <v>712.04</v>
      </c>
    </row>
    <row r="20" spans="1:11" s="10" customFormat="1" ht="19.5" customHeight="1">
      <c r="A20" s="9">
        <v>16</v>
      </c>
      <c r="B20" s="35" t="s">
        <v>54</v>
      </c>
      <c r="C20" s="249">
        <v>1219.5</v>
      </c>
      <c r="D20" s="163">
        <v>1148.5</v>
      </c>
      <c r="E20" s="176">
        <v>14485</v>
      </c>
      <c r="F20" s="177">
        <v>13885</v>
      </c>
      <c r="G20" s="261">
        <v>4.1714</v>
      </c>
      <c r="H20" s="262">
        <v>4.1708</v>
      </c>
      <c r="I20" s="263">
        <v>58.348</v>
      </c>
      <c r="J20" s="264">
        <v>58.148</v>
      </c>
      <c r="K20" s="294">
        <v>715.48</v>
      </c>
    </row>
    <row r="21" spans="1:11" s="10" customFormat="1" ht="19.5" customHeight="1">
      <c r="A21" s="9">
        <v>17</v>
      </c>
      <c r="B21" s="35" t="s">
        <v>55</v>
      </c>
      <c r="C21" s="249">
        <v>1221.5</v>
      </c>
      <c r="D21" s="163">
        <v>1150.5</v>
      </c>
      <c r="E21" s="176">
        <v>14470</v>
      </c>
      <c r="F21" s="177">
        <v>13870</v>
      </c>
      <c r="G21" s="261">
        <v>4.1457</v>
      </c>
      <c r="H21" s="262">
        <v>4.1452</v>
      </c>
      <c r="I21" s="263">
        <v>58.319</v>
      </c>
      <c r="J21" s="264">
        <v>58.119</v>
      </c>
      <c r="K21" s="245">
        <v>718.69</v>
      </c>
    </row>
    <row r="22" spans="1:11" s="10" customFormat="1" ht="19.5" customHeight="1">
      <c r="A22" s="9">
        <v>18</v>
      </c>
      <c r="B22" s="35" t="s">
        <v>56</v>
      </c>
      <c r="C22" s="249">
        <v>1214.3</v>
      </c>
      <c r="D22" s="163">
        <v>1143.7</v>
      </c>
      <c r="E22" s="176">
        <v>14435</v>
      </c>
      <c r="F22" s="177">
        <v>13835</v>
      </c>
      <c r="G22" s="261">
        <v>4.1376</v>
      </c>
      <c r="H22" s="262">
        <v>4.137</v>
      </c>
      <c r="I22" s="263">
        <v>58.35</v>
      </c>
      <c r="J22" s="264">
        <v>58.15</v>
      </c>
      <c r="K22" s="245">
        <v>713.23</v>
      </c>
    </row>
    <row r="23" spans="1:11" s="10" customFormat="1" ht="19.5" customHeight="1">
      <c r="A23" s="77">
        <v>19</v>
      </c>
      <c r="B23" s="75" t="s">
        <v>57</v>
      </c>
      <c r="C23" s="348"/>
      <c r="D23" s="161"/>
      <c r="E23" s="174"/>
      <c r="F23" s="175"/>
      <c r="G23" s="265"/>
      <c r="H23" s="266"/>
      <c r="I23" s="267"/>
      <c r="J23" s="268"/>
      <c r="K23" s="290"/>
    </row>
    <row r="24" spans="1:11" s="10" customFormat="1" ht="19.5" customHeight="1">
      <c r="A24" s="77">
        <v>20</v>
      </c>
      <c r="B24" s="75" t="s">
        <v>1</v>
      </c>
      <c r="C24" s="160"/>
      <c r="D24" s="161"/>
      <c r="E24" s="174"/>
      <c r="F24" s="175"/>
      <c r="G24" s="191"/>
      <c r="H24" s="269"/>
      <c r="I24" s="267"/>
      <c r="J24" s="268"/>
      <c r="K24" s="291"/>
    </row>
    <row r="25" spans="1:11" s="10" customFormat="1" ht="19.5" customHeight="1">
      <c r="A25" s="9">
        <v>21</v>
      </c>
      <c r="B25" s="76" t="s">
        <v>52</v>
      </c>
      <c r="C25" s="158">
        <v>1214.3</v>
      </c>
      <c r="D25" s="159">
        <v>1143.7</v>
      </c>
      <c r="E25" s="171">
        <v>14430</v>
      </c>
      <c r="F25" s="172">
        <v>13830</v>
      </c>
      <c r="G25" s="187">
        <v>4.1319</v>
      </c>
      <c r="H25" s="241">
        <v>4.1313</v>
      </c>
      <c r="I25" s="187">
        <v>58.51</v>
      </c>
      <c r="J25" s="241">
        <v>58.31</v>
      </c>
      <c r="K25" s="294">
        <v>709.71</v>
      </c>
    </row>
    <row r="26" spans="1:11" s="10" customFormat="1" ht="19.5" customHeight="1">
      <c r="A26" s="9">
        <v>22</v>
      </c>
      <c r="B26" s="35" t="s">
        <v>53</v>
      </c>
      <c r="C26" s="162">
        <v>1208.1</v>
      </c>
      <c r="D26" s="163">
        <v>1137.9</v>
      </c>
      <c r="E26" s="176">
        <v>14360</v>
      </c>
      <c r="F26" s="177">
        <v>13760</v>
      </c>
      <c r="G26" s="187">
        <v>4.0858</v>
      </c>
      <c r="H26" s="241">
        <v>4.0852</v>
      </c>
      <c r="I26" s="187">
        <v>58.65</v>
      </c>
      <c r="J26" s="241">
        <v>58.45</v>
      </c>
      <c r="K26" s="294">
        <v>723.52</v>
      </c>
    </row>
    <row r="27" spans="1:11" s="10" customFormat="1" ht="19.5" customHeight="1">
      <c r="A27" s="9">
        <v>23</v>
      </c>
      <c r="B27" s="35" t="s">
        <v>54</v>
      </c>
      <c r="C27" s="249">
        <v>1207.1</v>
      </c>
      <c r="D27" s="163">
        <v>1136.9</v>
      </c>
      <c r="E27" s="176">
        <v>14330</v>
      </c>
      <c r="F27" s="177">
        <v>13730</v>
      </c>
      <c r="G27" s="261">
        <v>4.0721</v>
      </c>
      <c r="H27" s="262">
        <v>4.0715</v>
      </c>
      <c r="I27" s="263">
        <v>59</v>
      </c>
      <c r="J27" s="264">
        <v>58.8</v>
      </c>
      <c r="K27" s="245">
        <v>726.24</v>
      </c>
    </row>
    <row r="28" spans="1:11" s="10" customFormat="1" ht="19.5" customHeight="1">
      <c r="A28" s="9">
        <v>24</v>
      </c>
      <c r="B28" s="35" t="s">
        <v>55</v>
      </c>
      <c r="C28" s="249">
        <v>1206.1</v>
      </c>
      <c r="D28" s="163">
        <v>1135.9</v>
      </c>
      <c r="E28" s="176">
        <v>14290</v>
      </c>
      <c r="F28" s="177">
        <v>13690</v>
      </c>
      <c r="G28" s="261">
        <v>4.0089</v>
      </c>
      <c r="H28" s="262">
        <v>4.0083</v>
      </c>
      <c r="I28" s="263">
        <v>59.45</v>
      </c>
      <c r="J28" s="264">
        <v>59.25</v>
      </c>
      <c r="K28" s="245">
        <v>726.15</v>
      </c>
    </row>
    <row r="29" spans="1:11" s="10" customFormat="1" ht="19.5" customHeight="1">
      <c r="A29" s="9">
        <v>25</v>
      </c>
      <c r="B29" s="35" t="s">
        <v>56</v>
      </c>
      <c r="C29" s="249">
        <v>1209.2</v>
      </c>
      <c r="D29" s="163">
        <v>1138.8</v>
      </c>
      <c r="E29" s="176">
        <v>14345</v>
      </c>
      <c r="F29" s="177">
        <v>13745</v>
      </c>
      <c r="G29" s="261">
        <v>4.0133</v>
      </c>
      <c r="H29" s="262">
        <v>4.0127</v>
      </c>
      <c r="I29" s="263">
        <v>60</v>
      </c>
      <c r="J29" s="264">
        <v>59.8</v>
      </c>
      <c r="K29" s="245">
        <v>723.43</v>
      </c>
    </row>
    <row r="30" spans="1:11" s="10" customFormat="1" ht="19.5" customHeight="1">
      <c r="A30" s="77">
        <v>26</v>
      </c>
      <c r="B30" s="75" t="s">
        <v>57</v>
      </c>
      <c r="C30" s="348"/>
      <c r="D30" s="161"/>
      <c r="E30" s="174"/>
      <c r="F30" s="175"/>
      <c r="G30" s="265"/>
      <c r="H30" s="266"/>
      <c r="I30" s="267"/>
      <c r="J30" s="268"/>
      <c r="K30" s="290"/>
    </row>
    <row r="31" spans="1:11" s="10" customFormat="1" ht="19.5" customHeight="1">
      <c r="A31" s="77">
        <v>27</v>
      </c>
      <c r="B31" s="75" t="s">
        <v>1</v>
      </c>
      <c r="C31" s="160"/>
      <c r="D31" s="161"/>
      <c r="E31" s="174"/>
      <c r="F31" s="175"/>
      <c r="G31" s="191"/>
      <c r="H31" s="269"/>
      <c r="I31" s="267"/>
      <c r="J31" s="268"/>
      <c r="K31" s="295"/>
    </row>
    <row r="32" spans="1:11" s="10" customFormat="1" ht="19.5" customHeight="1">
      <c r="A32" s="9">
        <v>28</v>
      </c>
      <c r="B32" s="76" t="s">
        <v>52</v>
      </c>
      <c r="C32" s="162">
        <v>1204</v>
      </c>
      <c r="D32" s="163">
        <v>1134</v>
      </c>
      <c r="E32" s="176">
        <v>14335</v>
      </c>
      <c r="F32" s="177">
        <v>13735</v>
      </c>
      <c r="G32" s="261">
        <v>3.9793</v>
      </c>
      <c r="H32" s="262">
        <v>3.9786</v>
      </c>
      <c r="I32" s="263">
        <v>59.5</v>
      </c>
      <c r="J32" s="264">
        <v>59.3</v>
      </c>
      <c r="K32" s="294">
        <v>725.87</v>
      </c>
    </row>
    <row r="33" spans="1:11" s="10" customFormat="1" ht="19.5" customHeight="1">
      <c r="A33" s="9">
        <v>29</v>
      </c>
      <c r="B33" s="35" t="s">
        <v>53</v>
      </c>
      <c r="C33" s="162">
        <v>1202</v>
      </c>
      <c r="D33" s="163">
        <v>1132</v>
      </c>
      <c r="E33" s="176">
        <v>14330</v>
      </c>
      <c r="F33" s="177">
        <v>13730</v>
      </c>
      <c r="G33" s="261">
        <v>3.9946</v>
      </c>
      <c r="H33" s="262">
        <v>3.994</v>
      </c>
      <c r="I33" s="263">
        <v>59.47</v>
      </c>
      <c r="J33" s="264">
        <v>59.27</v>
      </c>
      <c r="K33" s="294">
        <v>724.37</v>
      </c>
    </row>
    <row r="34" spans="1:11" s="10" customFormat="1" ht="19.5" customHeight="1">
      <c r="A34" s="9">
        <v>30</v>
      </c>
      <c r="B34" s="76" t="s">
        <v>54</v>
      </c>
      <c r="C34" s="249">
        <v>1200.9</v>
      </c>
      <c r="D34" s="163">
        <v>1131.1</v>
      </c>
      <c r="E34" s="176">
        <v>14335</v>
      </c>
      <c r="F34" s="177">
        <v>13735</v>
      </c>
      <c r="G34" s="261">
        <v>4.0186</v>
      </c>
      <c r="H34" s="262">
        <v>4.018</v>
      </c>
      <c r="I34" s="263">
        <v>59.72</v>
      </c>
      <c r="J34" s="264">
        <v>59.52</v>
      </c>
      <c r="K34" s="245">
        <v>726.34</v>
      </c>
    </row>
    <row r="35" spans="1:11" s="10" customFormat="1" ht="19.5" customHeight="1" thickBot="1">
      <c r="A35" s="9">
        <v>31</v>
      </c>
      <c r="B35" s="35" t="s">
        <v>55</v>
      </c>
      <c r="C35" s="249">
        <v>1196.8</v>
      </c>
      <c r="D35" s="163">
        <v>1127.2</v>
      </c>
      <c r="E35" s="176">
        <v>14300</v>
      </c>
      <c r="F35" s="177">
        <v>13700</v>
      </c>
      <c r="G35" s="261">
        <v>4.0041</v>
      </c>
      <c r="H35" s="262">
        <v>4.0035</v>
      </c>
      <c r="I35" s="263">
        <v>59.67</v>
      </c>
      <c r="J35" s="264">
        <v>59.47</v>
      </c>
      <c r="K35" s="365" t="s">
        <v>113</v>
      </c>
    </row>
    <row r="36" spans="1:11" ht="19.5" customHeight="1">
      <c r="A36" s="379" t="s">
        <v>5</v>
      </c>
      <c r="B36" s="380"/>
      <c r="C36" s="165">
        <f>MAX(C5:C35)</f>
        <v>1238</v>
      </c>
      <c r="D36" s="166">
        <f aca="true" t="shared" si="0" ref="D36:K36">MAX(D5:D35)</f>
        <v>1166</v>
      </c>
      <c r="E36" s="179">
        <f t="shared" si="0"/>
        <v>14505</v>
      </c>
      <c r="F36" s="180">
        <f t="shared" si="0"/>
        <v>13905</v>
      </c>
      <c r="G36" s="199">
        <f t="shared" si="0"/>
        <v>4.174</v>
      </c>
      <c r="H36" s="200">
        <f t="shared" si="0"/>
        <v>4.1734</v>
      </c>
      <c r="I36" s="199">
        <f t="shared" si="0"/>
        <v>60</v>
      </c>
      <c r="J36" s="200">
        <f t="shared" si="0"/>
        <v>59.8</v>
      </c>
      <c r="K36" s="234">
        <f t="shared" si="0"/>
        <v>729.38</v>
      </c>
    </row>
    <row r="37" spans="1:11" ht="19.5" customHeight="1">
      <c r="A37" s="381" t="s">
        <v>6</v>
      </c>
      <c r="B37" s="382"/>
      <c r="C37" s="167">
        <f>MIN(C5:C35)</f>
        <v>1196.8</v>
      </c>
      <c r="D37" s="168">
        <f aca="true" t="shared" si="1" ref="D37:K37">MIN(D5:D35)</f>
        <v>1127.2</v>
      </c>
      <c r="E37" s="181">
        <f t="shared" si="1"/>
        <v>14290</v>
      </c>
      <c r="F37" s="182">
        <f t="shared" si="1"/>
        <v>13690</v>
      </c>
      <c r="G37" s="201">
        <f t="shared" si="1"/>
        <v>3.9793</v>
      </c>
      <c r="H37" s="202">
        <f t="shared" si="1"/>
        <v>3.9786</v>
      </c>
      <c r="I37" s="201">
        <f t="shared" si="1"/>
        <v>57.64</v>
      </c>
      <c r="J37" s="202">
        <f t="shared" si="1"/>
        <v>57.44</v>
      </c>
      <c r="K37" s="235">
        <f t="shared" si="1"/>
        <v>709.71</v>
      </c>
    </row>
    <row r="38" spans="1:11" ht="18" customHeight="1" thickBot="1">
      <c r="A38" s="377" t="s">
        <v>7</v>
      </c>
      <c r="B38" s="378"/>
      <c r="C38" s="169">
        <f>AVERAGE(C5:C35)</f>
        <v>1217.5523809523809</v>
      </c>
      <c r="D38" s="170">
        <f aca="true" t="shared" si="2" ref="D38:J38">AVERAGE(D5:D35)</f>
        <v>1146.7333333333333</v>
      </c>
      <c r="E38" s="183">
        <f t="shared" si="2"/>
        <v>14410.869565217392</v>
      </c>
      <c r="F38" s="184">
        <f t="shared" si="2"/>
        <v>13810.434782608696</v>
      </c>
      <c r="G38" s="203">
        <f t="shared" si="2"/>
        <v>4.08698695652174</v>
      </c>
      <c r="H38" s="204">
        <f t="shared" si="2"/>
        <v>4.08638695652174</v>
      </c>
      <c r="I38" s="203">
        <f>AVERAGE(I5:I35)</f>
        <v>58.540318181818186</v>
      </c>
      <c r="J38" s="204">
        <f t="shared" si="2"/>
        <v>58.34031818181818</v>
      </c>
      <c r="K38" s="252">
        <f>AVERAGE(K5:K35)</f>
        <v>721.0322727272728</v>
      </c>
    </row>
    <row r="39" spans="1:11" ht="11.2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4.25" customHeight="1">
      <c r="B40" s="358" t="s">
        <v>127</v>
      </c>
      <c r="C40" s="415" t="s">
        <v>141</v>
      </c>
      <c r="D40" s="416"/>
      <c r="E40" s="416"/>
      <c r="F40" s="416"/>
      <c r="G40" s="416"/>
      <c r="H40" s="416"/>
      <c r="I40" s="416"/>
      <c r="J40" s="416"/>
      <c r="K40" s="416"/>
    </row>
    <row r="41" ht="12" customHeight="1">
      <c r="D41" s="357" t="s">
        <v>140</v>
      </c>
    </row>
  </sheetData>
  <sheetProtection/>
  <mergeCells count="14">
    <mergeCell ref="C3:D3"/>
    <mergeCell ref="I3:J3"/>
    <mergeCell ref="I2:J2"/>
    <mergeCell ref="G2:H2"/>
    <mergeCell ref="E3:F3"/>
    <mergeCell ref="A38:B38"/>
    <mergeCell ref="G3:H3"/>
    <mergeCell ref="E2:F2"/>
    <mergeCell ref="C40:K40"/>
    <mergeCell ref="A1:B1"/>
    <mergeCell ref="A2:B3"/>
    <mergeCell ref="C2:D2"/>
    <mergeCell ref="A36:B36"/>
    <mergeCell ref="A37:B37"/>
  </mergeCells>
  <printOptions horizontalCentered="1"/>
  <pageMargins left="0.2362204724409449" right="0.2362204724409449" top="0.7480314960629921" bottom="0.35433070866141736" header="0.31496062992125984" footer="0.31496062992125984"/>
  <pageSetup horizontalDpi="300" verticalDpi="3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2" ySplit="4" topLeftCell="C17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49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56</v>
      </c>
      <c r="C5" s="249">
        <v>1204</v>
      </c>
      <c r="D5" s="163">
        <v>1134</v>
      </c>
      <c r="E5" s="176">
        <v>14350</v>
      </c>
      <c r="F5" s="177">
        <v>13750</v>
      </c>
      <c r="G5" s="261">
        <v>3.9786</v>
      </c>
      <c r="H5" s="262">
        <v>3.978</v>
      </c>
      <c r="I5" s="263">
        <v>59.75</v>
      </c>
      <c r="J5" s="264">
        <v>59.55</v>
      </c>
      <c r="K5" s="157" t="s">
        <v>114</v>
      </c>
    </row>
    <row r="6" spans="1:11" s="10" customFormat="1" ht="19.5" customHeight="1">
      <c r="A6" s="78">
        <v>2</v>
      </c>
      <c r="B6" s="73" t="s">
        <v>57</v>
      </c>
      <c r="C6" s="82"/>
      <c r="D6" s="102"/>
      <c r="E6" s="304"/>
      <c r="F6" s="253"/>
      <c r="G6" s="98" t="s">
        <v>91</v>
      </c>
      <c r="H6" s="99"/>
      <c r="I6" s="88"/>
      <c r="J6" s="122"/>
      <c r="K6" s="293"/>
    </row>
    <row r="7" spans="1:11" s="10" customFormat="1" ht="19.5" customHeight="1">
      <c r="A7" s="78">
        <v>3</v>
      </c>
      <c r="B7" s="73" t="s">
        <v>1</v>
      </c>
      <c r="C7" s="103"/>
      <c r="D7" s="101"/>
      <c r="E7" s="304"/>
      <c r="F7" s="253"/>
      <c r="G7" s="87"/>
      <c r="H7" s="125"/>
      <c r="I7" s="91"/>
      <c r="J7" s="122"/>
      <c r="K7" s="291"/>
    </row>
    <row r="8" spans="1:11" s="10" customFormat="1" ht="19.5" customHeight="1">
      <c r="A8" s="46">
        <v>4</v>
      </c>
      <c r="B8" s="45" t="s">
        <v>52</v>
      </c>
      <c r="C8" s="249">
        <v>1196.8</v>
      </c>
      <c r="D8" s="163">
        <v>1127.2</v>
      </c>
      <c r="E8" s="171">
        <v>14300</v>
      </c>
      <c r="F8" s="172">
        <v>13700</v>
      </c>
      <c r="G8" s="187">
        <v>3.9922</v>
      </c>
      <c r="H8" s="241">
        <v>3.9916</v>
      </c>
      <c r="I8" s="187">
        <v>59.7</v>
      </c>
      <c r="J8" s="241">
        <v>59.5</v>
      </c>
      <c r="K8" s="294">
        <v>735.05</v>
      </c>
    </row>
    <row r="9" spans="1:11" s="10" customFormat="1" ht="19.5" customHeight="1">
      <c r="A9" s="46">
        <v>5</v>
      </c>
      <c r="B9" s="11" t="s">
        <v>53</v>
      </c>
      <c r="C9" s="249">
        <v>1193.7</v>
      </c>
      <c r="D9" s="163">
        <v>1124.3</v>
      </c>
      <c r="E9" s="171">
        <v>14325</v>
      </c>
      <c r="F9" s="172">
        <v>13725</v>
      </c>
      <c r="G9" s="187">
        <v>4.0043</v>
      </c>
      <c r="H9" s="241">
        <v>4.0037</v>
      </c>
      <c r="I9" s="187">
        <v>59.65</v>
      </c>
      <c r="J9" s="241">
        <v>59.45</v>
      </c>
      <c r="K9" s="294">
        <v>736.66</v>
      </c>
    </row>
    <row r="10" spans="1:11" s="10" customFormat="1" ht="19.5" customHeight="1">
      <c r="A10" s="46">
        <v>6</v>
      </c>
      <c r="B10" s="11" t="s">
        <v>54</v>
      </c>
      <c r="C10" s="249">
        <v>1191.7</v>
      </c>
      <c r="D10" s="163">
        <v>1122.3</v>
      </c>
      <c r="E10" s="171">
        <v>14285</v>
      </c>
      <c r="F10" s="172">
        <v>13685</v>
      </c>
      <c r="G10" s="187">
        <v>4.0351</v>
      </c>
      <c r="H10" s="241">
        <v>4.0345</v>
      </c>
      <c r="I10" s="151" t="s">
        <v>129</v>
      </c>
      <c r="J10" s="148"/>
      <c r="K10" s="294">
        <v>745.85</v>
      </c>
    </row>
    <row r="11" spans="1:11" s="10" customFormat="1" ht="19.5" customHeight="1">
      <c r="A11" s="46">
        <v>7</v>
      </c>
      <c r="B11" s="11" t="s">
        <v>55</v>
      </c>
      <c r="C11" s="249">
        <v>1195.8</v>
      </c>
      <c r="D11" s="163">
        <v>1126.2</v>
      </c>
      <c r="E11" s="171">
        <v>14330</v>
      </c>
      <c r="F11" s="172">
        <v>13730</v>
      </c>
      <c r="G11" s="187">
        <v>4.0927</v>
      </c>
      <c r="H11" s="241">
        <v>4.0921</v>
      </c>
      <c r="I11" s="187">
        <v>59.6</v>
      </c>
      <c r="J11" s="241">
        <v>59.4</v>
      </c>
      <c r="K11" s="294">
        <v>743.65</v>
      </c>
    </row>
    <row r="12" spans="1:11" s="10" customFormat="1" ht="19.5" customHeight="1">
      <c r="A12" s="46">
        <v>8</v>
      </c>
      <c r="B12" s="11" t="s">
        <v>56</v>
      </c>
      <c r="C12" s="366">
        <v>1191.1</v>
      </c>
      <c r="D12" s="159">
        <v>1121.9</v>
      </c>
      <c r="E12" s="176">
        <v>14315</v>
      </c>
      <c r="F12" s="177">
        <v>13715</v>
      </c>
      <c r="G12" s="261">
        <v>4.1365</v>
      </c>
      <c r="H12" s="262">
        <v>4.1359</v>
      </c>
      <c r="I12" s="263">
        <v>59.5</v>
      </c>
      <c r="J12" s="264">
        <v>59.3</v>
      </c>
      <c r="K12" s="245">
        <v>740.23</v>
      </c>
    </row>
    <row r="13" spans="1:11" s="10" customFormat="1" ht="19.5" customHeight="1">
      <c r="A13" s="78">
        <v>9</v>
      </c>
      <c r="B13" s="73" t="s">
        <v>57</v>
      </c>
      <c r="C13" s="104"/>
      <c r="D13" s="105"/>
      <c r="E13" s="325" t="s">
        <v>85</v>
      </c>
      <c r="F13" s="147"/>
      <c r="G13" s="265"/>
      <c r="H13" s="266"/>
      <c r="I13" s="267"/>
      <c r="J13" s="268"/>
      <c r="K13" s="290"/>
    </row>
    <row r="14" spans="1:11" s="10" customFormat="1" ht="19.5" customHeight="1">
      <c r="A14" s="78">
        <v>10</v>
      </c>
      <c r="B14" s="73" t="s">
        <v>1</v>
      </c>
      <c r="C14" s="82"/>
      <c r="D14" s="83"/>
      <c r="E14" s="111"/>
      <c r="F14" s="85"/>
      <c r="G14" s="191"/>
      <c r="H14" s="269"/>
      <c r="I14" s="267"/>
      <c r="J14" s="268"/>
      <c r="K14" s="291"/>
    </row>
    <row r="15" spans="1:11" s="10" customFormat="1" ht="19.5" customHeight="1">
      <c r="A15" s="46">
        <v>11</v>
      </c>
      <c r="B15" s="45" t="s">
        <v>52</v>
      </c>
      <c r="C15" s="366">
        <v>1192.2</v>
      </c>
      <c r="D15" s="159">
        <v>1122.8</v>
      </c>
      <c r="E15" s="171">
        <v>14325</v>
      </c>
      <c r="F15" s="172">
        <v>13725</v>
      </c>
      <c r="G15" s="187">
        <v>4.1559</v>
      </c>
      <c r="H15" s="241">
        <v>4.1553</v>
      </c>
      <c r="I15" s="187">
        <v>59.95</v>
      </c>
      <c r="J15" s="241">
        <v>59.75</v>
      </c>
      <c r="K15" s="294">
        <v>746.23</v>
      </c>
    </row>
    <row r="16" spans="1:11" s="10" customFormat="1" ht="19.5" customHeight="1">
      <c r="A16" s="46">
        <v>12</v>
      </c>
      <c r="B16" s="11" t="s">
        <v>53</v>
      </c>
      <c r="C16" s="366">
        <v>1198.9</v>
      </c>
      <c r="D16" s="159">
        <v>1129.1</v>
      </c>
      <c r="E16" s="176">
        <v>14350</v>
      </c>
      <c r="F16" s="177">
        <v>13750</v>
      </c>
      <c r="G16" s="187">
        <v>4.1756</v>
      </c>
      <c r="H16" s="241">
        <v>4.175</v>
      </c>
      <c r="I16" s="187">
        <v>59.7</v>
      </c>
      <c r="J16" s="241">
        <v>59.5</v>
      </c>
      <c r="K16" s="294">
        <v>756.08</v>
      </c>
    </row>
    <row r="17" spans="1:11" s="10" customFormat="1" ht="19.5" customHeight="1">
      <c r="A17" s="46">
        <v>13</v>
      </c>
      <c r="B17" s="11" t="s">
        <v>54</v>
      </c>
      <c r="C17" s="366">
        <v>1199.9</v>
      </c>
      <c r="D17" s="159">
        <v>1130.1</v>
      </c>
      <c r="E17" s="171">
        <v>14365</v>
      </c>
      <c r="F17" s="172">
        <v>13765</v>
      </c>
      <c r="G17" s="187">
        <v>4.1767</v>
      </c>
      <c r="H17" s="241">
        <v>4.1761</v>
      </c>
      <c r="I17" s="187">
        <v>59.72</v>
      </c>
      <c r="J17" s="241">
        <v>59.52</v>
      </c>
      <c r="K17" s="245">
        <v>783.72</v>
      </c>
    </row>
    <row r="18" spans="1:11" s="10" customFormat="1" ht="19.5" customHeight="1">
      <c r="A18" s="46">
        <v>14</v>
      </c>
      <c r="B18" s="11" t="s">
        <v>55</v>
      </c>
      <c r="C18" s="366">
        <v>1205.1</v>
      </c>
      <c r="D18" s="159">
        <v>1134.9</v>
      </c>
      <c r="E18" s="171">
        <v>14385</v>
      </c>
      <c r="F18" s="172">
        <v>13785</v>
      </c>
      <c r="G18" s="187">
        <v>4.1831</v>
      </c>
      <c r="H18" s="241">
        <v>4.1825</v>
      </c>
      <c r="I18" s="187">
        <v>59.72</v>
      </c>
      <c r="J18" s="241">
        <v>59.52</v>
      </c>
      <c r="K18" s="245">
        <v>794.51</v>
      </c>
    </row>
    <row r="19" spans="1:11" s="10" customFormat="1" ht="19.5" customHeight="1">
      <c r="A19" s="46">
        <v>15</v>
      </c>
      <c r="B19" s="11" t="s">
        <v>56</v>
      </c>
      <c r="C19" s="249">
        <v>1203</v>
      </c>
      <c r="D19" s="163">
        <v>1133</v>
      </c>
      <c r="E19" s="176">
        <v>14355</v>
      </c>
      <c r="F19" s="177">
        <v>13755</v>
      </c>
      <c r="G19" s="151" t="s">
        <v>92</v>
      </c>
      <c r="H19" s="148"/>
      <c r="I19" s="263">
        <v>59.67</v>
      </c>
      <c r="J19" s="264">
        <v>59.47</v>
      </c>
      <c r="K19" s="245">
        <v>801.83</v>
      </c>
    </row>
    <row r="20" spans="1:11" s="10" customFormat="1" ht="19.5" customHeight="1">
      <c r="A20" s="78">
        <v>16</v>
      </c>
      <c r="B20" s="73" t="s">
        <v>57</v>
      </c>
      <c r="C20" s="95"/>
      <c r="D20" s="83"/>
      <c r="E20" s="309"/>
      <c r="F20" s="310"/>
      <c r="G20" s="120"/>
      <c r="H20" s="121"/>
      <c r="I20" s="91"/>
      <c r="J20" s="122"/>
      <c r="K20" s="290"/>
    </row>
    <row r="21" spans="1:11" s="10" customFormat="1" ht="19.5" customHeight="1">
      <c r="A21" s="78">
        <v>17</v>
      </c>
      <c r="B21" s="73" t="s">
        <v>1</v>
      </c>
      <c r="C21" s="82"/>
      <c r="D21" s="83"/>
      <c r="E21" s="253"/>
      <c r="F21" s="175"/>
      <c r="G21" s="87"/>
      <c r="H21" s="125"/>
      <c r="I21" s="91"/>
      <c r="J21" s="122"/>
      <c r="K21" s="291"/>
    </row>
    <row r="22" spans="1:11" s="10" customFormat="1" ht="19.5" customHeight="1">
      <c r="A22" s="46">
        <v>18</v>
      </c>
      <c r="B22" s="45" t="s">
        <v>52</v>
      </c>
      <c r="C22" s="249">
        <v>1199.4</v>
      </c>
      <c r="D22" s="163">
        <v>1129.6</v>
      </c>
      <c r="E22" s="171">
        <v>14365</v>
      </c>
      <c r="F22" s="172">
        <v>13765</v>
      </c>
      <c r="G22" s="187">
        <v>4.1827</v>
      </c>
      <c r="H22" s="241">
        <v>4.1821</v>
      </c>
      <c r="I22" s="151" t="s">
        <v>102</v>
      </c>
      <c r="J22" s="148"/>
      <c r="K22" s="294">
        <v>782.82</v>
      </c>
    </row>
    <row r="23" spans="1:11" s="10" customFormat="1" ht="19.5" customHeight="1">
      <c r="A23" s="46">
        <v>19</v>
      </c>
      <c r="B23" s="11" t="s">
        <v>53</v>
      </c>
      <c r="C23" s="249">
        <v>1201.9</v>
      </c>
      <c r="D23" s="163">
        <v>1131.9</v>
      </c>
      <c r="E23" s="173">
        <v>14385</v>
      </c>
      <c r="F23" s="172">
        <v>13785</v>
      </c>
      <c r="G23" s="187">
        <v>4.2084</v>
      </c>
      <c r="H23" s="241">
        <v>4.2078</v>
      </c>
      <c r="I23" s="187">
        <v>59.69</v>
      </c>
      <c r="J23" s="241">
        <v>59.49</v>
      </c>
      <c r="K23" s="294">
        <v>773.81</v>
      </c>
    </row>
    <row r="24" spans="1:11" s="10" customFormat="1" ht="19.5" customHeight="1">
      <c r="A24" s="46">
        <v>20</v>
      </c>
      <c r="B24" s="11" t="s">
        <v>54</v>
      </c>
      <c r="C24" s="366">
        <v>1204</v>
      </c>
      <c r="D24" s="159">
        <v>1134</v>
      </c>
      <c r="E24" s="171">
        <v>14390</v>
      </c>
      <c r="F24" s="172">
        <v>13790</v>
      </c>
      <c r="G24" s="187">
        <v>4.2037</v>
      </c>
      <c r="H24" s="241">
        <v>4.2027</v>
      </c>
      <c r="I24" s="187">
        <v>59.73</v>
      </c>
      <c r="J24" s="241">
        <v>59.53</v>
      </c>
      <c r="K24" s="245">
        <v>782.71</v>
      </c>
    </row>
    <row r="25" spans="1:11" s="10" customFormat="1" ht="19.5" customHeight="1">
      <c r="A25" s="46">
        <v>21</v>
      </c>
      <c r="B25" s="11" t="s">
        <v>55</v>
      </c>
      <c r="C25" s="249">
        <v>1207.1</v>
      </c>
      <c r="D25" s="163">
        <v>1136.9</v>
      </c>
      <c r="E25" s="176">
        <v>14400</v>
      </c>
      <c r="F25" s="177">
        <v>13800</v>
      </c>
      <c r="G25" s="261">
        <v>4.2012</v>
      </c>
      <c r="H25" s="262">
        <v>4.2006</v>
      </c>
      <c r="I25" s="263">
        <v>59.8</v>
      </c>
      <c r="J25" s="264">
        <v>59.6</v>
      </c>
      <c r="K25" s="245">
        <v>797.17</v>
      </c>
    </row>
    <row r="26" spans="1:11" s="10" customFormat="1" ht="19.5" customHeight="1">
      <c r="A26" s="46">
        <v>22</v>
      </c>
      <c r="B26" s="11" t="s">
        <v>56</v>
      </c>
      <c r="C26" s="249">
        <v>1211.2</v>
      </c>
      <c r="D26" s="163">
        <v>1140.8</v>
      </c>
      <c r="E26" s="176">
        <v>14390</v>
      </c>
      <c r="F26" s="177">
        <v>13790</v>
      </c>
      <c r="G26" s="261">
        <v>4.1832</v>
      </c>
      <c r="H26" s="262">
        <v>4.1826</v>
      </c>
      <c r="I26" s="263">
        <v>59.77</v>
      </c>
      <c r="J26" s="264">
        <v>59.57</v>
      </c>
      <c r="K26" s="245">
        <v>795.14</v>
      </c>
    </row>
    <row r="27" spans="1:11" s="10" customFormat="1" ht="19.5" customHeight="1">
      <c r="A27" s="78">
        <v>23</v>
      </c>
      <c r="B27" s="73" t="s">
        <v>57</v>
      </c>
      <c r="C27" s="348"/>
      <c r="D27" s="161"/>
      <c r="E27" s="174"/>
      <c r="F27" s="175"/>
      <c r="G27" s="265"/>
      <c r="H27" s="266"/>
      <c r="I27" s="267"/>
      <c r="J27" s="268"/>
      <c r="K27" s="290"/>
    </row>
    <row r="28" spans="1:11" s="10" customFormat="1" ht="19.5" customHeight="1">
      <c r="A28" s="78">
        <v>24</v>
      </c>
      <c r="B28" s="73" t="s">
        <v>1</v>
      </c>
      <c r="C28" s="160"/>
      <c r="D28" s="161"/>
      <c r="E28" s="174"/>
      <c r="F28" s="175"/>
      <c r="G28" s="191"/>
      <c r="H28" s="269"/>
      <c r="I28" s="267"/>
      <c r="J28" s="268"/>
      <c r="K28" s="291"/>
    </row>
    <row r="29" spans="1:11" s="10" customFormat="1" ht="19.5" customHeight="1">
      <c r="A29" s="46">
        <v>25</v>
      </c>
      <c r="B29" s="45" t="s">
        <v>52</v>
      </c>
      <c r="C29" s="349">
        <v>1211.2</v>
      </c>
      <c r="D29" s="350">
        <v>1140.8</v>
      </c>
      <c r="E29" s="171">
        <v>14385</v>
      </c>
      <c r="F29" s="172">
        <v>13785</v>
      </c>
      <c r="G29" s="187">
        <v>4.2089</v>
      </c>
      <c r="H29" s="241">
        <v>4.2083</v>
      </c>
      <c r="I29" s="187">
        <v>59.71</v>
      </c>
      <c r="J29" s="241">
        <v>59.51</v>
      </c>
      <c r="K29" s="292">
        <v>795.94</v>
      </c>
    </row>
    <row r="30" spans="1:11" s="10" customFormat="1" ht="19.5" customHeight="1">
      <c r="A30" s="46">
        <v>26</v>
      </c>
      <c r="B30" s="11" t="s">
        <v>53</v>
      </c>
      <c r="C30" s="249">
        <v>1207.1</v>
      </c>
      <c r="D30" s="163">
        <v>1136.9</v>
      </c>
      <c r="E30" s="176">
        <v>14375</v>
      </c>
      <c r="F30" s="177">
        <v>13775</v>
      </c>
      <c r="G30" s="261">
        <v>4.2559</v>
      </c>
      <c r="H30" s="262">
        <v>4.2553</v>
      </c>
      <c r="I30" s="263">
        <v>59.94</v>
      </c>
      <c r="J30" s="264">
        <v>59.74</v>
      </c>
      <c r="K30" s="294">
        <v>791.16</v>
      </c>
    </row>
    <row r="31" spans="1:11" s="10" customFormat="1" ht="19.5" customHeight="1">
      <c r="A31" s="46">
        <v>27</v>
      </c>
      <c r="B31" s="11" t="s">
        <v>54</v>
      </c>
      <c r="C31" s="249">
        <v>1208.1</v>
      </c>
      <c r="D31" s="163">
        <v>1137.9</v>
      </c>
      <c r="E31" s="176">
        <v>14385</v>
      </c>
      <c r="F31" s="177">
        <v>13785</v>
      </c>
      <c r="G31" s="261">
        <v>4.2602</v>
      </c>
      <c r="H31" s="262">
        <v>4.2596</v>
      </c>
      <c r="I31" s="263">
        <v>59.77</v>
      </c>
      <c r="J31" s="264">
        <v>59.57</v>
      </c>
      <c r="K31" s="245">
        <v>793.49</v>
      </c>
    </row>
    <row r="32" spans="1:11" s="10" customFormat="1" ht="19.5" customHeight="1">
      <c r="A32" s="46">
        <v>28</v>
      </c>
      <c r="B32" s="11" t="s">
        <v>55</v>
      </c>
      <c r="C32" s="249">
        <v>1213.3</v>
      </c>
      <c r="D32" s="163">
        <v>1142.7</v>
      </c>
      <c r="E32" s="176">
        <v>14385</v>
      </c>
      <c r="F32" s="177">
        <v>13785</v>
      </c>
      <c r="G32" s="261">
        <v>4.248</v>
      </c>
      <c r="H32" s="262">
        <v>4.2474</v>
      </c>
      <c r="I32" s="263">
        <v>59.85</v>
      </c>
      <c r="J32" s="264">
        <v>59.65</v>
      </c>
      <c r="K32" s="245">
        <v>806.3</v>
      </c>
    </row>
    <row r="33" spans="1:11" s="10" customFormat="1" ht="19.5" customHeight="1">
      <c r="A33" s="46">
        <v>29</v>
      </c>
      <c r="B33" s="11" t="s">
        <v>56</v>
      </c>
      <c r="C33" s="249">
        <v>1213.3</v>
      </c>
      <c r="D33" s="163">
        <v>1142.7</v>
      </c>
      <c r="E33" s="176">
        <v>14385</v>
      </c>
      <c r="F33" s="177">
        <v>13785</v>
      </c>
      <c r="G33" s="261">
        <v>4.224</v>
      </c>
      <c r="H33" s="262">
        <v>4.2234</v>
      </c>
      <c r="I33" s="263">
        <v>59.94</v>
      </c>
      <c r="J33" s="264">
        <v>59.74</v>
      </c>
      <c r="K33" s="245">
        <v>828.25</v>
      </c>
    </row>
    <row r="34" spans="1:11" s="10" customFormat="1" ht="19.5" customHeight="1">
      <c r="A34" s="78">
        <v>30</v>
      </c>
      <c r="B34" s="73" t="s">
        <v>57</v>
      </c>
      <c r="C34" s="348"/>
      <c r="D34" s="161"/>
      <c r="E34" s="174"/>
      <c r="F34" s="175"/>
      <c r="G34" s="265"/>
      <c r="H34" s="266"/>
      <c r="I34" s="267"/>
      <c r="J34" s="268"/>
      <c r="K34" s="290"/>
    </row>
    <row r="35" spans="1:11" s="10" customFormat="1" ht="19.5" customHeight="1" thickBot="1">
      <c r="A35" s="46"/>
      <c r="B35" s="11"/>
      <c r="C35" s="96"/>
      <c r="D35" s="97"/>
      <c r="E35" s="176"/>
      <c r="F35" s="177"/>
      <c r="G35" s="195"/>
      <c r="H35" s="276"/>
      <c r="I35" s="263"/>
      <c r="J35" s="264"/>
      <c r="K35" s="294"/>
    </row>
    <row r="36" spans="1:11" ht="19.5" customHeight="1">
      <c r="A36" s="379" t="s">
        <v>5</v>
      </c>
      <c r="B36" s="380"/>
      <c r="C36" s="165">
        <f>MAX(C5:C35)</f>
        <v>1213.3</v>
      </c>
      <c r="D36" s="166">
        <f aca="true" t="shared" si="0" ref="D36:K36">MAX(D5:D35)</f>
        <v>1142.7</v>
      </c>
      <c r="E36" s="179">
        <f t="shared" si="0"/>
        <v>14400</v>
      </c>
      <c r="F36" s="180">
        <f t="shared" si="0"/>
        <v>13800</v>
      </c>
      <c r="G36" s="199">
        <f t="shared" si="0"/>
        <v>4.2602</v>
      </c>
      <c r="H36" s="200">
        <f t="shared" si="0"/>
        <v>4.2596</v>
      </c>
      <c r="I36" s="199">
        <f t="shared" si="0"/>
        <v>59.95</v>
      </c>
      <c r="J36" s="200">
        <f t="shared" si="0"/>
        <v>59.75</v>
      </c>
      <c r="K36" s="234">
        <f t="shared" si="0"/>
        <v>828.25</v>
      </c>
    </row>
    <row r="37" spans="1:11" ht="19.5" customHeight="1">
      <c r="A37" s="381" t="s">
        <v>6</v>
      </c>
      <c r="B37" s="382"/>
      <c r="C37" s="167">
        <f>MIN(C5:C35)</f>
        <v>1191.1</v>
      </c>
      <c r="D37" s="168">
        <f aca="true" t="shared" si="1" ref="D37:K37">MIN(D5:D35)</f>
        <v>1121.9</v>
      </c>
      <c r="E37" s="181">
        <f t="shared" si="1"/>
        <v>14285</v>
      </c>
      <c r="F37" s="182">
        <f t="shared" si="1"/>
        <v>13685</v>
      </c>
      <c r="G37" s="201">
        <f t="shared" si="1"/>
        <v>3.9786</v>
      </c>
      <c r="H37" s="202">
        <f t="shared" si="1"/>
        <v>3.978</v>
      </c>
      <c r="I37" s="201">
        <f t="shared" si="1"/>
        <v>59.5</v>
      </c>
      <c r="J37" s="202">
        <f t="shared" si="1"/>
        <v>59.3</v>
      </c>
      <c r="K37" s="235">
        <f t="shared" si="1"/>
        <v>735.05</v>
      </c>
    </row>
    <row r="38" spans="1:11" ht="19.5" customHeight="1" thickBot="1">
      <c r="A38" s="377" t="s">
        <v>7</v>
      </c>
      <c r="B38" s="378"/>
      <c r="C38" s="169">
        <f>AVERAGE(C5:C35)</f>
        <v>1202.3238095238094</v>
      </c>
      <c r="D38" s="170">
        <f aca="true" t="shared" si="2" ref="D38:J38">AVERAGE(D5:D35)</f>
        <v>1132.3809523809525</v>
      </c>
      <c r="E38" s="183">
        <f t="shared" si="2"/>
        <v>14358.57142857143</v>
      </c>
      <c r="F38" s="184">
        <f t="shared" si="2"/>
        <v>13758.57142857143</v>
      </c>
      <c r="G38" s="203">
        <f t="shared" si="2"/>
        <v>4.155345</v>
      </c>
      <c r="H38" s="204">
        <f t="shared" si="2"/>
        <v>4.154725</v>
      </c>
      <c r="I38" s="203">
        <f>AVERAGE(I5:I35)</f>
        <v>59.745263157894726</v>
      </c>
      <c r="J38" s="204">
        <f t="shared" si="2"/>
        <v>59.545263157894745</v>
      </c>
      <c r="K38" s="252">
        <f>AVERAGE(K5:K35)</f>
        <v>776.53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358" t="s">
        <v>127</v>
      </c>
      <c r="C40" s="415" t="s">
        <v>142</v>
      </c>
      <c r="D40" s="416"/>
      <c r="E40" s="416"/>
      <c r="F40" s="416"/>
      <c r="G40" s="416"/>
      <c r="H40" s="416"/>
      <c r="I40" s="416"/>
      <c r="J40" s="416"/>
      <c r="K40" s="416"/>
    </row>
    <row r="41" ht="13.5">
      <c r="D41" s="357" t="s">
        <v>140</v>
      </c>
    </row>
  </sheetData>
  <sheetProtection/>
  <mergeCells count="14">
    <mergeCell ref="C40:K40"/>
    <mergeCell ref="E2:F2"/>
    <mergeCell ref="G2:H2"/>
    <mergeCell ref="I2:J2"/>
    <mergeCell ref="I3:J3"/>
    <mergeCell ref="E3:F3"/>
    <mergeCell ref="G3:H3"/>
    <mergeCell ref="A38:B38"/>
    <mergeCell ref="A1:B1"/>
    <mergeCell ref="A2:B3"/>
    <mergeCell ref="C2:D2"/>
    <mergeCell ref="C3:D3"/>
    <mergeCell ref="A36:B36"/>
    <mergeCell ref="A37:B37"/>
  </mergeCells>
  <printOptions/>
  <pageMargins left="0.72" right="0.1968503937007874" top="0.3937007874015748" bottom="0.1968503937007874" header="0.5118110236220472" footer="0.2755905511811024"/>
  <pageSetup horizontalDpi="300" verticalDpi="3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zoomScalePageLayoutView="0" workbookViewId="0" topLeftCell="A1">
      <pane xSplit="2" ySplit="4" topLeftCell="C8" activePane="bottomRight" state="frozen"/>
      <selection pane="topLeft" activeCell="K5" sqref="K5"/>
      <selection pane="topRight" activeCell="K5" sqref="K5"/>
      <selection pane="bottomLeft" activeCell="K5" sqref="K5"/>
      <selection pane="bottomRight" activeCell="G44" sqref="G4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50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77">
        <v>1</v>
      </c>
      <c r="B5" s="73" t="s">
        <v>1</v>
      </c>
      <c r="C5" s="100"/>
      <c r="D5" s="101"/>
      <c r="E5" s="84"/>
      <c r="F5" s="85"/>
      <c r="G5" s="87"/>
      <c r="H5" s="125"/>
      <c r="I5" s="91"/>
      <c r="J5" s="122"/>
      <c r="K5" s="133"/>
    </row>
    <row r="6" spans="1:11" s="10" customFormat="1" ht="19.5" customHeight="1">
      <c r="A6" s="9">
        <v>2</v>
      </c>
      <c r="B6" s="45" t="s">
        <v>52</v>
      </c>
      <c r="C6" s="366">
        <v>1213.3</v>
      </c>
      <c r="D6" s="159">
        <v>1142.7</v>
      </c>
      <c r="E6" s="176">
        <v>14410</v>
      </c>
      <c r="F6" s="177">
        <v>13810</v>
      </c>
      <c r="G6" s="261">
        <v>4.2261</v>
      </c>
      <c r="H6" s="262">
        <v>4.2255</v>
      </c>
      <c r="I6" s="263">
        <v>59.975</v>
      </c>
      <c r="J6" s="264">
        <v>59.775</v>
      </c>
      <c r="K6" s="294">
        <v>812.13</v>
      </c>
    </row>
    <row r="7" spans="1:11" s="10" customFormat="1" ht="19.5" customHeight="1">
      <c r="A7" s="9">
        <v>3</v>
      </c>
      <c r="B7" s="11" t="s">
        <v>53</v>
      </c>
      <c r="C7" s="366">
        <v>1220</v>
      </c>
      <c r="D7" s="159">
        <v>1149</v>
      </c>
      <c r="E7" s="176">
        <v>14410</v>
      </c>
      <c r="F7" s="177">
        <v>13810</v>
      </c>
      <c r="G7" s="261">
        <v>4.2008</v>
      </c>
      <c r="H7" s="262">
        <v>4.2002</v>
      </c>
      <c r="I7" s="263">
        <v>59.925</v>
      </c>
      <c r="J7" s="264">
        <v>59.725</v>
      </c>
      <c r="K7" s="294">
        <v>804.29</v>
      </c>
    </row>
    <row r="8" spans="1:11" s="10" customFormat="1" ht="19.5" customHeight="1">
      <c r="A8" s="9">
        <v>4</v>
      </c>
      <c r="B8" s="11" t="s">
        <v>54</v>
      </c>
      <c r="C8" s="366">
        <v>1225.7</v>
      </c>
      <c r="D8" s="159">
        <v>1154.3</v>
      </c>
      <c r="E8" s="176">
        <v>14415</v>
      </c>
      <c r="F8" s="177">
        <v>13815</v>
      </c>
      <c r="G8" s="261">
        <v>4.1926</v>
      </c>
      <c r="H8" s="262">
        <v>4.192</v>
      </c>
      <c r="I8" s="263">
        <v>59.88</v>
      </c>
      <c r="J8" s="264">
        <v>59.68</v>
      </c>
      <c r="K8" s="245">
        <v>802.44</v>
      </c>
    </row>
    <row r="9" spans="1:11" s="10" customFormat="1" ht="19.5" customHeight="1">
      <c r="A9" s="9">
        <v>5</v>
      </c>
      <c r="B9" s="11" t="s">
        <v>55</v>
      </c>
      <c r="C9" s="366">
        <v>1224.6</v>
      </c>
      <c r="D9" s="159">
        <v>1153.4</v>
      </c>
      <c r="E9" s="176">
        <v>14390</v>
      </c>
      <c r="F9" s="177">
        <v>13790</v>
      </c>
      <c r="G9" s="261">
        <v>4.2136</v>
      </c>
      <c r="H9" s="262">
        <v>4.213</v>
      </c>
      <c r="I9" s="263">
        <v>59.985</v>
      </c>
      <c r="J9" s="264">
        <v>59.785</v>
      </c>
      <c r="K9" s="245">
        <v>796.75</v>
      </c>
    </row>
    <row r="10" spans="1:11" s="10" customFormat="1" ht="19.5" customHeight="1">
      <c r="A10" s="9">
        <v>6</v>
      </c>
      <c r="B10" s="11" t="s">
        <v>56</v>
      </c>
      <c r="C10" s="366">
        <v>1221.5</v>
      </c>
      <c r="D10" s="159">
        <v>1150.5</v>
      </c>
      <c r="E10" s="176">
        <v>14325</v>
      </c>
      <c r="F10" s="177">
        <v>13725</v>
      </c>
      <c r="G10" s="261">
        <v>4.1783</v>
      </c>
      <c r="H10" s="262">
        <v>4.1777</v>
      </c>
      <c r="I10" s="263">
        <v>59.94</v>
      </c>
      <c r="J10" s="264">
        <v>59.74</v>
      </c>
      <c r="K10" s="245">
        <v>784.25</v>
      </c>
    </row>
    <row r="11" spans="1:11" s="10" customFormat="1" ht="19.5" customHeight="1">
      <c r="A11" s="77">
        <v>7</v>
      </c>
      <c r="B11" s="73" t="s">
        <v>57</v>
      </c>
      <c r="C11" s="95"/>
      <c r="D11" s="83"/>
      <c r="E11" s="174"/>
      <c r="F11" s="175"/>
      <c r="G11" s="120"/>
      <c r="H11" s="121"/>
      <c r="I11" s="91"/>
      <c r="J11" s="122"/>
      <c r="K11" s="93"/>
    </row>
    <row r="12" spans="1:11" s="10" customFormat="1" ht="19.5" customHeight="1">
      <c r="A12" s="77">
        <v>8</v>
      </c>
      <c r="B12" s="73" t="s">
        <v>1</v>
      </c>
      <c r="C12" s="100"/>
      <c r="D12" s="101"/>
      <c r="E12" s="174"/>
      <c r="F12" s="175"/>
      <c r="G12" s="87"/>
      <c r="H12" s="125"/>
      <c r="I12" s="98" t="s">
        <v>93</v>
      </c>
      <c r="J12" s="99"/>
      <c r="K12" s="367" t="s">
        <v>115</v>
      </c>
    </row>
    <row r="13" spans="1:11" s="10" customFormat="1" ht="19.5" customHeight="1">
      <c r="A13" s="9">
        <v>9</v>
      </c>
      <c r="B13" s="45" t="s">
        <v>52</v>
      </c>
      <c r="C13" s="366">
        <v>1223.6</v>
      </c>
      <c r="D13" s="159">
        <v>1152.4</v>
      </c>
      <c r="E13" s="231">
        <v>14310</v>
      </c>
      <c r="F13" s="177">
        <v>13710</v>
      </c>
      <c r="G13" s="261">
        <v>4.1503</v>
      </c>
      <c r="H13" s="262">
        <v>4.1497</v>
      </c>
      <c r="I13" s="259">
        <v>59.945</v>
      </c>
      <c r="J13" s="260">
        <v>59.745</v>
      </c>
      <c r="K13" s="245">
        <v>779.04</v>
      </c>
    </row>
    <row r="14" spans="1:11" s="10" customFormat="1" ht="19.5" customHeight="1">
      <c r="A14" s="9">
        <v>10</v>
      </c>
      <c r="B14" s="11" t="s">
        <v>53</v>
      </c>
      <c r="C14" s="366">
        <v>1225.7</v>
      </c>
      <c r="D14" s="159">
        <v>1154.3</v>
      </c>
      <c r="E14" s="176">
        <v>14285</v>
      </c>
      <c r="F14" s="177">
        <v>13685</v>
      </c>
      <c r="G14" s="261">
        <v>4.1427</v>
      </c>
      <c r="H14" s="262">
        <v>4.1421</v>
      </c>
      <c r="I14" s="263">
        <v>59.85</v>
      </c>
      <c r="J14" s="264">
        <v>59.65</v>
      </c>
      <c r="K14" s="245">
        <v>771.29</v>
      </c>
    </row>
    <row r="15" spans="1:11" s="10" customFormat="1" ht="19.5" customHeight="1">
      <c r="A15" s="9">
        <v>11</v>
      </c>
      <c r="B15" s="11" t="s">
        <v>54</v>
      </c>
      <c r="C15" s="366">
        <v>1225.7</v>
      </c>
      <c r="D15" s="159">
        <v>1154.3</v>
      </c>
      <c r="E15" s="178">
        <v>14295</v>
      </c>
      <c r="F15" s="177">
        <v>13695</v>
      </c>
      <c r="G15" s="261">
        <v>4.1153</v>
      </c>
      <c r="H15" s="262">
        <v>4.1147</v>
      </c>
      <c r="I15" s="263">
        <v>59.815</v>
      </c>
      <c r="J15" s="264">
        <v>59.615</v>
      </c>
      <c r="K15" s="245">
        <v>778.14</v>
      </c>
    </row>
    <row r="16" spans="1:11" s="10" customFormat="1" ht="19.5" customHeight="1">
      <c r="A16" s="9">
        <v>12</v>
      </c>
      <c r="B16" s="11" t="s">
        <v>55</v>
      </c>
      <c r="C16" s="366">
        <v>1224.6</v>
      </c>
      <c r="D16" s="159">
        <v>1153.4</v>
      </c>
      <c r="E16" s="178">
        <v>14335</v>
      </c>
      <c r="F16" s="177">
        <v>13735</v>
      </c>
      <c r="G16" s="261">
        <v>4.1092</v>
      </c>
      <c r="H16" s="262">
        <v>4.1086</v>
      </c>
      <c r="I16" s="263">
        <v>59.815</v>
      </c>
      <c r="J16" s="264">
        <v>59.615</v>
      </c>
      <c r="K16" s="245">
        <v>772.93</v>
      </c>
    </row>
    <row r="17" spans="1:11" s="10" customFormat="1" ht="19.5" customHeight="1">
      <c r="A17" s="9">
        <v>13</v>
      </c>
      <c r="B17" s="11" t="s">
        <v>56</v>
      </c>
      <c r="C17" s="366">
        <v>1207.1</v>
      </c>
      <c r="D17" s="159">
        <v>1136.9</v>
      </c>
      <c r="E17" s="178">
        <v>14260</v>
      </c>
      <c r="F17" s="177">
        <v>13660</v>
      </c>
      <c r="G17" s="261">
        <v>4.0949</v>
      </c>
      <c r="H17" s="262">
        <v>4.0943</v>
      </c>
      <c r="I17" s="263">
        <v>59.816</v>
      </c>
      <c r="J17" s="264">
        <v>59.616</v>
      </c>
      <c r="K17" s="245">
        <v>768.69</v>
      </c>
    </row>
    <row r="18" spans="1:11" s="10" customFormat="1" ht="19.5" customHeight="1">
      <c r="A18" s="77">
        <v>14</v>
      </c>
      <c r="B18" s="73" t="s">
        <v>57</v>
      </c>
      <c r="C18" s="95"/>
      <c r="D18" s="83"/>
      <c r="E18" s="174"/>
      <c r="F18" s="175"/>
      <c r="G18" s="265"/>
      <c r="H18" s="266"/>
      <c r="I18" s="267"/>
      <c r="J18" s="268"/>
      <c r="K18" s="290"/>
    </row>
    <row r="19" spans="1:11" s="10" customFormat="1" ht="19.5" customHeight="1">
      <c r="A19" s="77">
        <v>15</v>
      </c>
      <c r="B19" s="74" t="s">
        <v>1</v>
      </c>
      <c r="C19" s="100"/>
      <c r="D19" s="101"/>
      <c r="E19" s="174"/>
      <c r="F19" s="175"/>
      <c r="G19" s="191"/>
      <c r="H19" s="269"/>
      <c r="I19" s="267"/>
      <c r="J19" s="268"/>
      <c r="K19" s="291"/>
    </row>
    <row r="20" spans="1:11" s="10" customFormat="1" ht="19.5" customHeight="1">
      <c r="A20" s="9">
        <v>16</v>
      </c>
      <c r="B20" s="45" t="s">
        <v>52</v>
      </c>
      <c r="C20" s="366">
        <v>1209.2</v>
      </c>
      <c r="D20" s="159">
        <v>1138.8</v>
      </c>
      <c r="E20" s="178">
        <v>14300</v>
      </c>
      <c r="F20" s="177">
        <v>13700</v>
      </c>
      <c r="G20" s="261">
        <v>4.0801</v>
      </c>
      <c r="H20" s="262">
        <v>4.0795</v>
      </c>
      <c r="I20" s="263">
        <v>59.815</v>
      </c>
      <c r="J20" s="264">
        <v>59.615</v>
      </c>
      <c r="K20" s="245">
        <v>766.76</v>
      </c>
    </row>
    <row r="21" spans="1:11" s="10" customFormat="1" ht="19.5" customHeight="1">
      <c r="A21" s="9">
        <v>17</v>
      </c>
      <c r="B21" s="11" t="s">
        <v>53</v>
      </c>
      <c r="C21" s="366">
        <v>1203</v>
      </c>
      <c r="D21" s="159">
        <v>1133</v>
      </c>
      <c r="E21" s="178">
        <v>14310</v>
      </c>
      <c r="F21" s="177">
        <v>13710</v>
      </c>
      <c r="G21" s="261">
        <v>4.0687</v>
      </c>
      <c r="H21" s="262">
        <v>4.0681</v>
      </c>
      <c r="I21" s="263">
        <v>59.815</v>
      </c>
      <c r="J21" s="264">
        <v>59.615</v>
      </c>
      <c r="K21" s="245">
        <v>762.83</v>
      </c>
    </row>
    <row r="22" spans="1:11" s="10" customFormat="1" ht="19.5" customHeight="1">
      <c r="A22" s="9">
        <v>18</v>
      </c>
      <c r="B22" s="45" t="s">
        <v>54</v>
      </c>
      <c r="C22" s="366">
        <v>1197.8</v>
      </c>
      <c r="D22" s="159">
        <v>1128.8</v>
      </c>
      <c r="E22" s="178">
        <v>14295</v>
      </c>
      <c r="F22" s="177">
        <v>13695</v>
      </c>
      <c r="G22" s="261">
        <v>4.0548</v>
      </c>
      <c r="H22" s="262">
        <v>4.0542</v>
      </c>
      <c r="I22" s="263">
        <v>59.815</v>
      </c>
      <c r="J22" s="264">
        <v>59.615</v>
      </c>
      <c r="K22" s="245">
        <v>756.95</v>
      </c>
    </row>
    <row r="23" spans="1:11" s="10" customFormat="1" ht="19.5" customHeight="1">
      <c r="A23" s="9">
        <v>19</v>
      </c>
      <c r="B23" s="11" t="s">
        <v>55</v>
      </c>
      <c r="C23" s="366">
        <v>1201.4</v>
      </c>
      <c r="D23" s="159">
        <v>1131.6</v>
      </c>
      <c r="E23" s="178">
        <v>14280</v>
      </c>
      <c r="F23" s="177">
        <v>13680</v>
      </c>
      <c r="G23" s="261">
        <v>4.0633</v>
      </c>
      <c r="H23" s="262">
        <v>4.0627</v>
      </c>
      <c r="I23" s="263">
        <v>59.815</v>
      </c>
      <c r="J23" s="264">
        <v>59.615</v>
      </c>
      <c r="K23" s="245">
        <v>752.3</v>
      </c>
    </row>
    <row r="24" spans="1:11" s="10" customFormat="1" ht="19.5" customHeight="1">
      <c r="A24" s="9">
        <v>20</v>
      </c>
      <c r="B24" s="45" t="s">
        <v>56</v>
      </c>
      <c r="C24" s="366">
        <v>1196.8</v>
      </c>
      <c r="D24" s="159">
        <v>1127.2</v>
      </c>
      <c r="E24" s="176">
        <v>14270</v>
      </c>
      <c r="F24" s="177">
        <v>13670</v>
      </c>
      <c r="G24" s="261">
        <v>4.0777</v>
      </c>
      <c r="H24" s="262">
        <v>4.0771</v>
      </c>
      <c r="I24" s="263">
        <v>59.815</v>
      </c>
      <c r="J24" s="264">
        <v>59.615</v>
      </c>
      <c r="K24" s="245">
        <v>752.6</v>
      </c>
    </row>
    <row r="25" spans="1:11" s="10" customFormat="1" ht="19.5" customHeight="1">
      <c r="A25" s="77">
        <v>21</v>
      </c>
      <c r="B25" s="74" t="s">
        <v>57</v>
      </c>
      <c r="C25" s="95"/>
      <c r="D25" s="83"/>
      <c r="E25" s="174"/>
      <c r="F25" s="175"/>
      <c r="G25" s="265"/>
      <c r="H25" s="266"/>
      <c r="I25" s="267"/>
      <c r="J25" s="268"/>
      <c r="K25" s="290"/>
    </row>
    <row r="26" spans="1:11" s="10" customFormat="1" ht="19.5" customHeight="1">
      <c r="A26" s="77">
        <v>22</v>
      </c>
      <c r="B26" s="73" t="s">
        <v>1</v>
      </c>
      <c r="C26" s="100"/>
      <c r="D26" s="101"/>
      <c r="E26" s="174"/>
      <c r="F26" s="175"/>
      <c r="G26" s="191"/>
      <c r="H26" s="269"/>
      <c r="I26" s="267"/>
      <c r="J26" s="268"/>
      <c r="K26" s="291"/>
    </row>
    <row r="27" spans="1:11" s="10" customFormat="1" ht="19.5" customHeight="1">
      <c r="A27" s="9">
        <v>23</v>
      </c>
      <c r="B27" s="11" t="s">
        <v>52</v>
      </c>
      <c r="C27" s="366">
        <v>1194.2</v>
      </c>
      <c r="D27" s="159">
        <v>1124.8</v>
      </c>
      <c r="E27" s="176">
        <v>14265</v>
      </c>
      <c r="F27" s="177">
        <v>13665</v>
      </c>
      <c r="G27" s="187">
        <v>4.0757</v>
      </c>
      <c r="H27" s="241">
        <v>4.0751</v>
      </c>
      <c r="I27" s="187">
        <v>59.99</v>
      </c>
      <c r="J27" s="241">
        <v>59.79</v>
      </c>
      <c r="K27" s="294">
        <v>749.83</v>
      </c>
    </row>
    <row r="28" spans="1:11" s="10" customFormat="1" ht="19.5" customHeight="1">
      <c r="A28" s="9">
        <v>24</v>
      </c>
      <c r="B28" s="45" t="s">
        <v>53</v>
      </c>
      <c r="C28" s="366">
        <v>1196.8</v>
      </c>
      <c r="D28" s="159">
        <v>1127.2</v>
      </c>
      <c r="E28" s="303" t="s">
        <v>143</v>
      </c>
      <c r="F28" s="175"/>
      <c r="G28" s="187">
        <v>4.0813</v>
      </c>
      <c r="H28" s="241">
        <v>4.0793</v>
      </c>
      <c r="I28" s="98" t="s">
        <v>144</v>
      </c>
      <c r="J28" s="99"/>
      <c r="K28" s="292">
        <v>754.27</v>
      </c>
    </row>
    <row r="29" spans="1:11" s="10" customFormat="1" ht="19.5" customHeight="1">
      <c r="A29" s="9">
        <v>25</v>
      </c>
      <c r="B29" s="11" t="s">
        <v>54</v>
      </c>
      <c r="C29" s="98" t="s">
        <v>74</v>
      </c>
      <c r="D29" s="99"/>
      <c r="E29" s="98" t="s">
        <v>74</v>
      </c>
      <c r="F29" s="99"/>
      <c r="G29" s="98" t="s">
        <v>74</v>
      </c>
      <c r="H29" s="99"/>
      <c r="I29" s="98" t="s">
        <v>74</v>
      </c>
      <c r="J29" s="99"/>
      <c r="K29" s="321" t="s">
        <v>74</v>
      </c>
    </row>
    <row r="30" spans="1:11" s="10" customFormat="1" ht="19.5" customHeight="1">
      <c r="A30" s="9">
        <v>26</v>
      </c>
      <c r="B30" s="45" t="s">
        <v>55</v>
      </c>
      <c r="C30" s="366">
        <v>1194.8</v>
      </c>
      <c r="D30" s="159">
        <v>1125.2</v>
      </c>
      <c r="E30" s="176">
        <v>14260</v>
      </c>
      <c r="F30" s="177">
        <v>13660</v>
      </c>
      <c r="G30" s="261">
        <v>4.0601</v>
      </c>
      <c r="H30" s="262">
        <v>4.0595</v>
      </c>
      <c r="I30" s="263">
        <v>59.89</v>
      </c>
      <c r="J30" s="241">
        <v>59.69</v>
      </c>
      <c r="K30" s="245">
        <v>751.04</v>
      </c>
    </row>
    <row r="31" spans="1:11" s="10" customFormat="1" ht="19.5" customHeight="1">
      <c r="A31" s="9">
        <v>27</v>
      </c>
      <c r="B31" s="11" t="s">
        <v>56</v>
      </c>
      <c r="C31" s="366">
        <v>1195.3</v>
      </c>
      <c r="D31" s="159">
        <v>1125.7</v>
      </c>
      <c r="E31" s="176">
        <v>14265</v>
      </c>
      <c r="F31" s="177">
        <v>13665</v>
      </c>
      <c r="G31" s="261">
        <v>4.0545</v>
      </c>
      <c r="H31" s="262">
        <v>4.0539</v>
      </c>
      <c r="I31" s="263">
        <v>59.83</v>
      </c>
      <c r="J31" s="264">
        <v>59.63</v>
      </c>
      <c r="K31" s="245">
        <v>746.66</v>
      </c>
    </row>
    <row r="32" spans="1:11" s="10" customFormat="1" ht="19.5" customHeight="1">
      <c r="A32" s="77">
        <v>28</v>
      </c>
      <c r="B32" s="73" t="s">
        <v>57</v>
      </c>
      <c r="C32" s="95"/>
      <c r="D32" s="83"/>
      <c r="E32" s="174"/>
      <c r="F32" s="175"/>
      <c r="G32" s="265"/>
      <c r="H32" s="266"/>
      <c r="I32" s="267"/>
      <c r="J32" s="268"/>
      <c r="K32" s="290"/>
    </row>
    <row r="33" spans="1:11" s="10" customFormat="1" ht="19.5" customHeight="1">
      <c r="A33" s="77">
        <v>29</v>
      </c>
      <c r="B33" s="74" t="s">
        <v>1</v>
      </c>
      <c r="C33" s="100"/>
      <c r="D33" s="101"/>
      <c r="E33" s="174"/>
      <c r="F33" s="175"/>
      <c r="G33" s="191"/>
      <c r="H33" s="269"/>
      <c r="I33" s="267"/>
      <c r="J33" s="268"/>
      <c r="K33" s="291"/>
    </row>
    <row r="34" spans="1:11" s="10" customFormat="1" ht="19.5" customHeight="1">
      <c r="A34" s="9">
        <v>30</v>
      </c>
      <c r="B34" s="45" t="s">
        <v>52</v>
      </c>
      <c r="C34" s="366">
        <v>1192.2</v>
      </c>
      <c r="D34" s="159">
        <v>1122.8</v>
      </c>
      <c r="E34" s="231">
        <v>14245</v>
      </c>
      <c r="F34" s="177">
        <v>13645</v>
      </c>
      <c r="G34" s="195">
        <v>4.0307</v>
      </c>
      <c r="H34" s="246">
        <v>4.0301</v>
      </c>
      <c r="I34" s="259">
        <v>59.89</v>
      </c>
      <c r="J34" s="260">
        <v>59.69</v>
      </c>
      <c r="K34" s="292">
        <v>744.62</v>
      </c>
    </row>
    <row r="35" spans="1:11" s="10" customFormat="1" ht="19.5" customHeight="1" thickBot="1">
      <c r="A35" s="9">
        <v>31</v>
      </c>
      <c r="B35" s="45" t="s">
        <v>53</v>
      </c>
      <c r="C35" s="366">
        <v>1189.6</v>
      </c>
      <c r="D35" s="159">
        <v>1120.4</v>
      </c>
      <c r="E35" s="231">
        <v>14215</v>
      </c>
      <c r="F35" s="177">
        <v>13615</v>
      </c>
      <c r="G35" s="195">
        <v>4.0307</v>
      </c>
      <c r="H35" s="246">
        <v>4.0301</v>
      </c>
      <c r="I35" s="98" t="s">
        <v>144</v>
      </c>
      <c r="J35" s="99"/>
      <c r="K35" s="98" t="s">
        <v>144</v>
      </c>
    </row>
    <row r="36" spans="1:11" ht="19.5" customHeight="1">
      <c r="A36" s="379" t="s">
        <v>5</v>
      </c>
      <c r="B36" s="380"/>
      <c r="C36" s="165">
        <f>MAX(C5:C35)</f>
        <v>1225.7</v>
      </c>
      <c r="D36" s="166">
        <f aca="true" t="shared" si="0" ref="D36:K36">MAX(D5:D35)</f>
        <v>1154.3</v>
      </c>
      <c r="E36" s="179">
        <f t="shared" si="0"/>
        <v>14415</v>
      </c>
      <c r="F36" s="180">
        <f t="shared" si="0"/>
        <v>13815</v>
      </c>
      <c r="G36" s="199">
        <f t="shared" si="0"/>
        <v>4.2261</v>
      </c>
      <c r="H36" s="200">
        <f t="shared" si="0"/>
        <v>4.2255</v>
      </c>
      <c r="I36" s="199">
        <f t="shared" si="0"/>
        <v>59.99</v>
      </c>
      <c r="J36" s="200">
        <f t="shared" si="0"/>
        <v>59.79</v>
      </c>
      <c r="K36" s="234">
        <f t="shared" si="0"/>
        <v>812.13</v>
      </c>
    </row>
    <row r="37" spans="1:11" ht="19.5" customHeight="1">
      <c r="A37" s="381" t="s">
        <v>6</v>
      </c>
      <c r="B37" s="382"/>
      <c r="C37" s="167">
        <f>MIN(C5:C35)</f>
        <v>1189.6</v>
      </c>
      <c r="D37" s="168">
        <f aca="true" t="shared" si="1" ref="D37:K37">MIN(D5:D35)</f>
        <v>1120.4</v>
      </c>
      <c r="E37" s="181">
        <f t="shared" si="1"/>
        <v>14215</v>
      </c>
      <c r="F37" s="182">
        <f t="shared" si="1"/>
        <v>13615</v>
      </c>
      <c r="G37" s="201">
        <f t="shared" si="1"/>
        <v>4.0307</v>
      </c>
      <c r="H37" s="202">
        <f t="shared" si="1"/>
        <v>4.0301</v>
      </c>
      <c r="I37" s="201">
        <f t="shared" si="1"/>
        <v>59.815</v>
      </c>
      <c r="J37" s="202">
        <f t="shared" si="1"/>
        <v>59.615</v>
      </c>
      <c r="K37" s="235">
        <f t="shared" si="1"/>
        <v>744.62</v>
      </c>
    </row>
    <row r="38" spans="1:11" ht="19.5" customHeight="1" thickBot="1">
      <c r="A38" s="377" t="s">
        <v>7</v>
      </c>
      <c r="B38" s="378"/>
      <c r="C38" s="169">
        <f>AVERAGE(C5:C35)</f>
        <v>1208.709523809524</v>
      </c>
      <c r="D38" s="170">
        <f aca="true" t="shared" si="2" ref="D38:J38">AVERAGE(D5:D35)</f>
        <v>1138.4142857142858</v>
      </c>
      <c r="E38" s="183">
        <f t="shared" si="2"/>
        <v>14307</v>
      </c>
      <c r="F38" s="184">
        <f t="shared" si="2"/>
        <v>13707</v>
      </c>
      <c r="G38" s="203">
        <f t="shared" si="2"/>
        <v>4.109590476190476</v>
      </c>
      <c r="H38" s="204">
        <f t="shared" si="2"/>
        <v>4.1089238095238105</v>
      </c>
      <c r="I38" s="203">
        <f>AVERAGE(I5:I35)</f>
        <v>59.874789473684224</v>
      </c>
      <c r="J38" s="204">
        <f t="shared" si="2"/>
        <v>59.67478947368422</v>
      </c>
      <c r="K38" s="252">
        <f>AVERAGE(K5:K35)</f>
        <v>770.3905000000002</v>
      </c>
    </row>
    <row r="39" spans="1:11" ht="19.5" customHeight="1">
      <c r="A39" s="10"/>
      <c r="B39" s="10"/>
      <c r="C39" s="376" t="s">
        <v>132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358" t="s">
        <v>127</v>
      </c>
      <c r="C40" s="415" t="s">
        <v>138</v>
      </c>
      <c r="D40" s="416"/>
      <c r="E40" s="416"/>
      <c r="F40" s="416"/>
      <c r="G40" s="416"/>
      <c r="H40" s="416"/>
      <c r="I40" s="416"/>
      <c r="J40" s="416"/>
      <c r="K40" s="416"/>
    </row>
    <row r="41" spans="3:11" ht="13.5">
      <c r="C41" s="368"/>
      <c r="D41" s="369" t="s">
        <v>137</v>
      </c>
      <c r="E41" s="370"/>
      <c r="F41" s="370"/>
      <c r="G41" s="370"/>
      <c r="H41" s="370"/>
      <c r="I41" s="370"/>
      <c r="J41" s="370"/>
      <c r="K41" s="370"/>
    </row>
    <row r="42" spans="3:11" ht="16.5">
      <c r="C42" s="371" t="s">
        <v>133</v>
      </c>
      <c r="D42" s="371"/>
      <c r="E42" s="357"/>
      <c r="F42" s="357"/>
      <c r="G42" s="371"/>
      <c r="H42" s="372"/>
      <c r="I42" s="373"/>
      <c r="J42" s="373"/>
      <c r="K42" s="373"/>
    </row>
    <row r="43" spans="4:7" ht="13.5">
      <c r="D43" s="357" t="s">
        <v>135</v>
      </c>
      <c r="G43" s="374"/>
    </row>
    <row r="44" spans="3:8" s="373" customFormat="1" ht="11.25" customHeight="1">
      <c r="C44" s="357"/>
      <c r="D44" s="357" t="s">
        <v>136</v>
      </c>
      <c r="E44" s="357"/>
      <c r="F44" s="357"/>
      <c r="G44" s="375"/>
      <c r="H44" s="372"/>
    </row>
    <row r="45" spans="3:11" ht="13.5">
      <c r="C45" s="357" t="s">
        <v>134</v>
      </c>
      <c r="D45" s="357"/>
      <c r="E45" s="357"/>
      <c r="F45" s="357"/>
      <c r="G45" s="375"/>
      <c r="H45" s="372"/>
      <c r="I45" s="373"/>
      <c r="J45" s="373"/>
      <c r="K45" s="373"/>
    </row>
    <row r="46" spans="3:11" ht="13.5">
      <c r="C46" s="357"/>
      <c r="D46" s="357" t="s">
        <v>130</v>
      </c>
      <c r="E46" s="357"/>
      <c r="F46" s="357"/>
      <c r="G46" s="375"/>
      <c r="H46" s="372"/>
      <c r="I46" s="373"/>
      <c r="J46" s="373"/>
      <c r="K46" s="373"/>
    </row>
    <row r="47" ht="13.5">
      <c r="K47" s="373" t="s">
        <v>131</v>
      </c>
    </row>
  </sheetData>
  <sheetProtection/>
  <mergeCells count="14">
    <mergeCell ref="I2:J2"/>
    <mergeCell ref="C3:D3"/>
    <mergeCell ref="I3:J3"/>
    <mergeCell ref="G3:H3"/>
    <mergeCell ref="C40:K40"/>
    <mergeCell ref="E3:F3"/>
    <mergeCell ref="E2:F2"/>
    <mergeCell ref="G2:H2"/>
    <mergeCell ref="A37:B37"/>
    <mergeCell ref="A38:B38"/>
    <mergeCell ref="A1:B1"/>
    <mergeCell ref="A2:B3"/>
    <mergeCell ref="A36:B36"/>
    <mergeCell ref="C2:D2"/>
  </mergeCells>
  <printOptions horizontalCentered="1"/>
  <pageMargins left="0.5511811023622047" right="0.15748031496062992" top="0.3937007874015748" bottom="0.1968503937007874" header="0.5118110236220472" footer="0.2362204724409449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12" sqref="L12"/>
    </sheetView>
  </sheetViews>
  <sheetFormatPr defaultColWidth="8.796875" defaultRowHeight="14.25"/>
  <cols>
    <col min="1" max="2" width="4.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9.3984375" style="1" customWidth="1"/>
    <col min="11" max="11" width="13.09765625" style="1" customWidth="1"/>
    <col min="12" max="16384" width="9" style="1" customWidth="1"/>
  </cols>
  <sheetData>
    <row r="1" spans="1:10" s="13" customFormat="1" ht="16.5" customHeight="1" thickBot="1">
      <c r="A1" s="423">
        <v>2019</v>
      </c>
      <c r="B1" s="424"/>
      <c r="C1" s="21" t="s">
        <v>10</v>
      </c>
      <c r="D1" s="3"/>
      <c r="E1" s="3"/>
      <c r="F1" s="3"/>
      <c r="G1" s="5"/>
      <c r="H1" s="5"/>
      <c r="J1" s="1" t="s">
        <v>23</v>
      </c>
    </row>
    <row r="2" spans="1:11" s="18" customFormat="1" ht="54.75" customHeight="1" thickBot="1">
      <c r="A2" s="393" t="s">
        <v>18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25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19</v>
      </c>
      <c r="B4" s="6" t="s">
        <v>20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26</v>
      </c>
      <c r="H4" s="7" t="s">
        <v>27</v>
      </c>
      <c r="I4" s="8" t="s">
        <v>26</v>
      </c>
      <c r="J4" s="7" t="s">
        <v>27</v>
      </c>
      <c r="K4" s="32" t="s">
        <v>11</v>
      </c>
    </row>
    <row r="5" spans="1:11" s="26" customFormat="1" ht="16.5" customHeight="1">
      <c r="A5" s="42" t="s">
        <v>12</v>
      </c>
      <c r="B5" s="34" t="s">
        <v>13</v>
      </c>
      <c r="C5" s="28">
        <f>'1月'!C36</f>
        <v>1163.9</v>
      </c>
      <c r="D5" s="24">
        <f>'1月'!D36</f>
        <v>1096.1</v>
      </c>
      <c r="E5" s="37">
        <f>'1月'!E36</f>
        <v>14735</v>
      </c>
      <c r="F5" s="29">
        <f>'1月'!F36</f>
        <v>14135</v>
      </c>
      <c r="G5" s="311">
        <f>'1月'!G36</f>
        <v>3.8595</v>
      </c>
      <c r="H5" s="312">
        <f>'1月'!H36</f>
        <v>3.8589</v>
      </c>
      <c r="I5" s="311">
        <f>'1月'!I36</f>
        <v>37.71</v>
      </c>
      <c r="J5" s="312">
        <f>'1月'!J36</f>
        <v>37.51</v>
      </c>
      <c r="K5" s="52">
        <f>'1月'!K36</f>
        <v>697.64</v>
      </c>
    </row>
    <row r="6" spans="1:11" s="26" customFormat="1" ht="16.5" customHeight="1">
      <c r="A6" s="43"/>
      <c r="B6" s="35" t="s">
        <v>14</v>
      </c>
      <c r="C6" s="14">
        <f>'1月'!C37</f>
        <v>1144.3</v>
      </c>
      <c r="D6" s="25">
        <f>'1月'!D37</f>
        <v>1077.7</v>
      </c>
      <c r="E6" s="31">
        <f>'1月'!E37</f>
        <v>14330</v>
      </c>
      <c r="F6" s="30">
        <f>'1月'!F37</f>
        <v>13730</v>
      </c>
      <c r="G6" s="193">
        <f>'1月'!G37</f>
        <v>3.6519</v>
      </c>
      <c r="H6" s="244">
        <f>'1月'!H37</f>
        <v>3.6513</v>
      </c>
      <c r="I6" s="195">
        <f>'1月'!I37</f>
        <v>36.9</v>
      </c>
      <c r="J6" s="244">
        <f>'1月'!J37</f>
        <v>36.7</v>
      </c>
      <c r="K6" s="141">
        <f>'1月'!K37</f>
        <v>666.76</v>
      </c>
    </row>
    <row r="7" spans="1:11" s="26" customFormat="1" ht="16.5" customHeight="1" thickBot="1">
      <c r="A7" s="33"/>
      <c r="B7" s="36" t="s">
        <v>15</v>
      </c>
      <c r="C7" s="38">
        <f>'1月'!C38</f>
        <v>1154.236363636364</v>
      </c>
      <c r="D7" s="39">
        <f>'1月'!D38</f>
        <v>1087.090909090909</v>
      </c>
      <c r="E7" s="40">
        <f>'1月'!E38</f>
        <v>14450</v>
      </c>
      <c r="F7" s="41">
        <f>'1月'!F38</f>
        <v>13850</v>
      </c>
      <c r="G7" s="313">
        <f>'1月'!G38</f>
        <v>3.7416818181818186</v>
      </c>
      <c r="H7" s="314">
        <f>'1月'!H38</f>
        <v>3.7410545454545456</v>
      </c>
      <c r="I7" s="315">
        <f>'1月'!I38</f>
        <v>37.388409090909086</v>
      </c>
      <c r="J7" s="314">
        <f>'1月'!J38</f>
        <v>37.1884090909091</v>
      </c>
      <c r="K7" s="142">
        <f>'1月'!K38</f>
        <v>677.0618181818182</v>
      </c>
    </row>
    <row r="8" spans="1:11" s="26" customFormat="1" ht="16.5" customHeight="1">
      <c r="A8" s="42" t="s">
        <v>16</v>
      </c>
      <c r="B8" s="34" t="s">
        <v>13</v>
      </c>
      <c r="C8" s="28">
        <f>'2月'!C36</f>
        <v>1159.7</v>
      </c>
      <c r="D8" s="24">
        <f>'2月'!D36</f>
        <v>1092.3</v>
      </c>
      <c r="E8" s="37">
        <f>'2月'!E36</f>
        <v>14415</v>
      </c>
      <c r="F8" s="29">
        <f>'2月'!F36</f>
        <v>13815</v>
      </c>
      <c r="G8" s="311">
        <f>'2月'!G36</f>
        <v>3.7756</v>
      </c>
      <c r="H8" s="312">
        <f>'2月'!H36</f>
        <v>3.775</v>
      </c>
      <c r="I8" s="311">
        <f>'2月'!I36</f>
        <v>39.67</v>
      </c>
      <c r="J8" s="312">
        <f>'2月'!J36</f>
        <v>39.47</v>
      </c>
      <c r="K8" s="52">
        <f>'2月'!K36</f>
        <v>665.9</v>
      </c>
    </row>
    <row r="9" spans="1:11" s="26" customFormat="1" ht="16.5" customHeight="1">
      <c r="A9" s="43"/>
      <c r="B9" s="35" t="s">
        <v>14</v>
      </c>
      <c r="C9" s="14">
        <f>'2月'!C37</f>
        <v>1145.3</v>
      </c>
      <c r="D9" s="25">
        <f>'2月'!D37</f>
        <v>1078.7</v>
      </c>
      <c r="E9" s="31">
        <f>'2月'!E37</f>
        <v>14230</v>
      </c>
      <c r="F9" s="30">
        <f>'2月'!F37</f>
        <v>13630</v>
      </c>
      <c r="G9" s="193">
        <f>'2月'!G37</f>
        <v>3.6694</v>
      </c>
      <c r="H9" s="244">
        <f>'2月'!H37</f>
        <v>3.6688</v>
      </c>
      <c r="I9" s="195">
        <f>'2月'!I37</f>
        <v>37.17</v>
      </c>
      <c r="J9" s="244">
        <f>'2月'!J37</f>
        <v>36.97</v>
      </c>
      <c r="K9" s="141">
        <f>'2月'!K37</f>
        <v>649.22</v>
      </c>
    </row>
    <row r="10" spans="1:11" s="26" customFormat="1" ht="16.5" customHeight="1" thickBot="1">
      <c r="A10" s="33"/>
      <c r="B10" s="36" t="s">
        <v>15</v>
      </c>
      <c r="C10" s="38">
        <f>'2月'!C38</f>
        <v>1155.1764705882356</v>
      </c>
      <c r="D10" s="39">
        <f>'2月'!D38</f>
        <v>1087.9764705882353</v>
      </c>
      <c r="E10" s="40">
        <f>'2月'!E38</f>
        <v>14321.315789473685</v>
      </c>
      <c r="F10" s="41">
        <f>'2月'!F38</f>
        <v>13721.315789473685</v>
      </c>
      <c r="G10" s="313">
        <f>'2月'!G38</f>
        <v>3.7236249999999997</v>
      </c>
      <c r="H10" s="314">
        <f>'2月'!H38</f>
        <v>3.723025</v>
      </c>
      <c r="I10" s="315">
        <f>'2月'!I38</f>
        <v>38.404450000000004</v>
      </c>
      <c r="J10" s="314">
        <f>'2月'!J38</f>
        <v>38.20445</v>
      </c>
      <c r="K10" s="142">
        <f>'2月'!K38</f>
        <v>656.3045</v>
      </c>
    </row>
    <row r="11" spans="1:11" s="26" customFormat="1" ht="16.5" customHeight="1">
      <c r="A11" s="42" t="s">
        <v>28</v>
      </c>
      <c r="B11" s="34" t="s">
        <v>13</v>
      </c>
      <c r="C11" s="28">
        <f>'3月'!C36</f>
        <v>1172.1</v>
      </c>
      <c r="D11" s="24">
        <f>'3月'!D36</f>
        <v>1103.9</v>
      </c>
      <c r="E11" s="37">
        <f>'3月'!E36</f>
        <v>14610</v>
      </c>
      <c r="F11" s="29">
        <f>'3月'!F36</f>
        <v>14010</v>
      </c>
      <c r="G11" s="311">
        <f>'3月'!G36</f>
        <v>3.9682</v>
      </c>
      <c r="H11" s="312">
        <f>'3月'!H36</f>
        <v>3.9676</v>
      </c>
      <c r="I11" s="311">
        <f>'3月'!I36</f>
        <v>43.87</v>
      </c>
      <c r="J11" s="312">
        <f>'3月'!J36</f>
        <v>43.67</v>
      </c>
      <c r="K11" s="52">
        <f>'3月'!K36</f>
        <v>691.09</v>
      </c>
    </row>
    <row r="12" spans="1:11" s="26" customFormat="1" ht="16.5" customHeight="1">
      <c r="A12" s="43"/>
      <c r="B12" s="35" t="s">
        <v>14</v>
      </c>
      <c r="C12" s="14">
        <f>'3月'!C37</f>
        <v>1157.7</v>
      </c>
      <c r="D12" s="25">
        <f>'3月'!D37</f>
        <v>1090.3</v>
      </c>
      <c r="E12" s="31">
        <f>'3月'!E37</f>
        <v>14395</v>
      </c>
      <c r="F12" s="30">
        <f>'3月'!F37</f>
        <v>13795</v>
      </c>
      <c r="G12" s="193">
        <f>'3月'!G37</f>
        <v>3.7762</v>
      </c>
      <c r="H12" s="244">
        <f>'3月'!H37</f>
        <v>3.7756</v>
      </c>
      <c r="I12" s="195">
        <f>'3月'!I37</f>
        <v>39.81</v>
      </c>
      <c r="J12" s="244">
        <f>'3月'!J37</f>
        <v>39.61</v>
      </c>
      <c r="K12" s="141">
        <f>'3月'!K37</f>
        <v>651.79</v>
      </c>
    </row>
    <row r="13" spans="1:11" s="26" customFormat="1" ht="16.5" customHeight="1" thickBot="1">
      <c r="A13" s="33"/>
      <c r="B13" s="36" t="s">
        <v>15</v>
      </c>
      <c r="C13" s="38">
        <f>'3月'!C38</f>
        <v>1164.2450000000001</v>
      </c>
      <c r="D13" s="39">
        <f>'3月'!D38</f>
        <v>1096.5049999999999</v>
      </c>
      <c r="E13" s="40">
        <f>'3月'!E38</f>
        <v>14496.5</v>
      </c>
      <c r="F13" s="41">
        <f>'3月'!F38</f>
        <v>13896.5</v>
      </c>
      <c r="G13" s="313">
        <f>'3月'!G38</f>
        <v>3.846484210526316</v>
      </c>
      <c r="H13" s="314">
        <f>'3月'!H38</f>
        <v>3.845884210526316</v>
      </c>
      <c r="I13" s="315">
        <f>'3月'!I38</f>
        <v>41.51578947368421</v>
      </c>
      <c r="J13" s="314">
        <f>'3月'!J38</f>
        <v>41.315789473684205</v>
      </c>
      <c r="K13" s="142">
        <f>'3月'!K38</f>
        <v>668.154761904762</v>
      </c>
    </row>
    <row r="14" spans="1:11" s="26" customFormat="1" ht="16.5" customHeight="1">
      <c r="A14" s="42" t="s">
        <v>29</v>
      </c>
      <c r="B14" s="34" t="s">
        <v>13</v>
      </c>
      <c r="C14" s="28">
        <f>'4月'!C36</f>
        <v>1193.7</v>
      </c>
      <c r="D14" s="24">
        <f>'4月'!D36</f>
        <v>1124.3</v>
      </c>
      <c r="E14" s="37">
        <f>'4月'!E36</f>
        <v>14530</v>
      </c>
      <c r="F14" s="29">
        <f>'4月'!F36</f>
        <v>13930</v>
      </c>
      <c r="G14" s="311">
        <f>'4月'!G36</f>
        <v>3.9725</v>
      </c>
      <c r="H14" s="312">
        <f>'4月'!H36</f>
        <v>3.9719</v>
      </c>
      <c r="I14" s="311">
        <f>'4月'!I36</f>
        <v>45.97</v>
      </c>
      <c r="J14" s="312">
        <f>'4月'!J36</f>
        <v>45.77</v>
      </c>
      <c r="K14" s="52">
        <f>'4月'!K36</f>
        <v>678.53</v>
      </c>
    </row>
    <row r="15" spans="1:11" s="26" customFormat="1" ht="16.5" customHeight="1">
      <c r="A15" s="43"/>
      <c r="B15" s="35" t="s">
        <v>14</v>
      </c>
      <c r="C15" s="14">
        <f>'4月'!C37</f>
        <v>1165.9</v>
      </c>
      <c r="D15" s="25">
        <f>'4月'!D37</f>
        <v>1098.1</v>
      </c>
      <c r="E15" s="31">
        <f>'4月'!E37</f>
        <v>14300</v>
      </c>
      <c r="F15" s="30">
        <f>'4月'!F37</f>
        <v>13700</v>
      </c>
      <c r="G15" s="193">
        <f>'4月'!G37</f>
        <v>3.8345</v>
      </c>
      <c r="H15" s="244">
        <f>'4月'!H37</f>
        <v>3.8339</v>
      </c>
      <c r="I15" s="195">
        <f>'4月'!I37</f>
        <v>41.62</v>
      </c>
      <c r="J15" s="244">
        <f>'4月'!J37</f>
        <v>41.42</v>
      </c>
      <c r="K15" s="141">
        <f>'4月'!K37</f>
        <v>660.48</v>
      </c>
    </row>
    <row r="16" spans="1:11" s="26" customFormat="1" ht="16.5" customHeight="1" thickBot="1">
      <c r="A16" s="33"/>
      <c r="B16" s="36" t="s">
        <v>15</v>
      </c>
      <c r="C16" s="38">
        <f>'4月'!C38</f>
        <v>1174.609090909091</v>
      </c>
      <c r="D16" s="39">
        <f>'4月'!D38</f>
        <v>1106.272727272727</v>
      </c>
      <c r="E16" s="40">
        <f>'4月'!E38</f>
        <v>14432.631578947368</v>
      </c>
      <c r="F16" s="41">
        <f>'4月'!F38</f>
        <v>13832.631578947368</v>
      </c>
      <c r="G16" s="313">
        <f>'4月'!G38</f>
        <v>3.896157142857142</v>
      </c>
      <c r="H16" s="314">
        <f>'4月'!H38</f>
        <v>3.895557142857143</v>
      </c>
      <c r="I16" s="315">
        <f>'4月'!I38</f>
        <v>43.262894736842114</v>
      </c>
      <c r="J16" s="314">
        <f>'4月'!J38</f>
        <v>43.06289473684211</v>
      </c>
      <c r="K16" s="142">
        <f>'4月'!K38</f>
        <v>667.3990476190476</v>
      </c>
    </row>
    <row r="17" spans="1:11" s="26" customFormat="1" ht="16.5" customHeight="1">
      <c r="A17" s="42" t="s">
        <v>30</v>
      </c>
      <c r="B17" s="34" t="s">
        <v>13</v>
      </c>
      <c r="C17" s="28">
        <f>'5月'!C36</f>
        <v>1227.7</v>
      </c>
      <c r="D17" s="24">
        <f>'5月'!D36</f>
        <v>1156.3</v>
      </c>
      <c r="E17" s="37">
        <f>'5月'!E36</f>
        <v>14840</v>
      </c>
      <c r="F17" s="29">
        <f>'5月'!F36</f>
        <v>14240</v>
      </c>
      <c r="G17" s="311">
        <f>'5月'!G36</f>
        <v>4.1056</v>
      </c>
      <c r="H17" s="312">
        <f>'5月'!H36</f>
        <v>4.105</v>
      </c>
      <c r="I17" s="311">
        <f>'5月'!I36</f>
        <v>45.33</v>
      </c>
      <c r="J17" s="312">
        <f>'5月'!J36</f>
        <v>45.13</v>
      </c>
      <c r="K17" s="52">
        <f>'5月'!K36</f>
        <v>708.2</v>
      </c>
    </row>
    <row r="18" spans="1:11" s="26" customFormat="1" ht="16.5" customHeight="1">
      <c r="A18" s="43"/>
      <c r="B18" s="35" t="s">
        <v>14</v>
      </c>
      <c r="C18" s="14">
        <f>'5月'!C37</f>
        <v>1198.9</v>
      </c>
      <c r="D18" s="25">
        <f>'5月'!D37</f>
        <v>1129.1</v>
      </c>
      <c r="E18" s="31">
        <f>'5月'!E37</f>
        <v>14525</v>
      </c>
      <c r="F18" s="30">
        <f>'5月'!F37</f>
        <v>13925</v>
      </c>
      <c r="G18" s="193">
        <f>'5月'!G37</f>
        <v>3.9344</v>
      </c>
      <c r="H18" s="244">
        <f>'5月'!H37</f>
        <v>3.9338</v>
      </c>
      <c r="I18" s="195">
        <f>'5月'!I37</f>
        <v>44.44</v>
      </c>
      <c r="J18" s="244">
        <f>'5月'!J37</f>
        <v>44.24</v>
      </c>
      <c r="K18" s="141">
        <f>'5月'!K37</f>
        <v>678.68</v>
      </c>
    </row>
    <row r="19" spans="1:11" s="26" customFormat="1" ht="16.5" customHeight="1" thickBot="1">
      <c r="A19" s="33"/>
      <c r="B19" s="36" t="s">
        <v>15</v>
      </c>
      <c r="C19" s="38">
        <f>'5月'!C38</f>
        <v>1218.4285714285713</v>
      </c>
      <c r="D19" s="39">
        <f>'5月'!D38</f>
        <v>1147.5238095238096</v>
      </c>
      <c r="E19" s="40">
        <f>'5月'!E38</f>
        <v>14684.285714285714</v>
      </c>
      <c r="F19" s="41">
        <f>'5月'!F38</f>
        <v>14084.285714285714</v>
      </c>
      <c r="G19" s="313">
        <f>'5月'!G38</f>
        <v>4.001518181818183</v>
      </c>
      <c r="H19" s="314">
        <f>'5月'!H38</f>
        <v>4.000918181818182</v>
      </c>
      <c r="I19" s="315">
        <f>'5月'!I38</f>
        <v>44.87727272727273</v>
      </c>
      <c r="J19" s="314">
        <f>'5月'!J38</f>
        <v>44.67727272727273</v>
      </c>
      <c r="K19" s="142">
        <f>'5月'!K38</f>
        <v>692.0038095238097</v>
      </c>
    </row>
    <row r="20" spans="1:11" s="26" customFormat="1" ht="16.5" customHeight="1">
      <c r="A20" s="42" t="s">
        <v>31</v>
      </c>
      <c r="B20" s="34" t="s">
        <v>13</v>
      </c>
      <c r="C20" s="28">
        <f>'6月'!C36</f>
        <v>1223.6</v>
      </c>
      <c r="D20" s="24">
        <f>'6月'!D36</f>
        <v>1152.4</v>
      </c>
      <c r="E20" s="37">
        <f>'6月'!E36</f>
        <v>14650</v>
      </c>
      <c r="F20" s="29">
        <f>'6月'!F36</f>
        <v>14050</v>
      </c>
      <c r="G20" s="311">
        <f>'6月'!G36</f>
        <v>3.9003</v>
      </c>
      <c r="H20" s="312">
        <f>'6月'!H36</f>
        <v>3.8997</v>
      </c>
      <c r="I20" s="311">
        <f>'6月'!I36</f>
        <v>44.93</v>
      </c>
      <c r="J20" s="312">
        <f>'6月'!J36</f>
        <v>44.73</v>
      </c>
      <c r="K20" s="52">
        <f>'6月'!K36</f>
        <v>709.8</v>
      </c>
    </row>
    <row r="21" spans="1:11" s="26" customFormat="1" ht="16.5" customHeight="1">
      <c r="A21" s="43"/>
      <c r="B21" s="35" t="s">
        <v>14</v>
      </c>
      <c r="C21" s="14">
        <f>'6月'!C37</f>
        <v>1188.6</v>
      </c>
      <c r="D21" s="25">
        <f>'6月'!D37</f>
        <v>1119.4</v>
      </c>
      <c r="E21" s="31">
        <f>'6月'!E37</f>
        <v>14420</v>
      </c>
      <c r="F21" s="30">
        <f>'6月'!F37</f>
        <v>13820</v>
      </c>
      <c r="G21" s="193">
        <f>'6月'!G37</f>
        <v>3.8234</v>
      </c>
      <c r="H21" s="244">
        <f>'6月'!H37</f>
        <v>3.8228</v>
      </c>
      <c r="I21" s="195">
        <f>'6月'!I37</f>
        <v>42.38</v>
      </c>
      <c r="J21" s="244">
        <f>'6月'!J37</f>
        <v>42.18</v>
      </c>
      <c r="K21" s="141">
        <f>'6月'!K37</f>
        <v>678.32</v>
      </c>
    </row>
    <row r="22" spans="1:11" s="26" customFormat="1" ht="16.5" customHeight="1" thickBot="1">
      <c r="A22" s="33"/>
      <c r="B22" s="36" t="s">
        <v>15</v>
      </c>
      <c r="C22" s="38">
        <f>'6月'!C38</f>
        <v>1208.0894736842101</v>
      </c>
      <c r="D22" s="39">
        <f>'6月'!D38</f>
        <v>1137.805263157895</v>
      </c>
      <c r="E22" s="40">
        <f>'6月'!E38</f>
        <v>14513.333333333334</v>
      </c>
      <c r="F22" s="41">
        <f>'6月'!F38</f>
        <v>13913.333333333334</v>
      </c>
      <c r="G22" s="313">
        <f>'6月'!G38</f>
        <v>3.8588263157894738</v>
      </c>
      <c r="H22" s="314">
        <f>'6月'!H38</f>
        <v>3.8582263157894734</v>
      </c>
      <c r="I22" s="315">
        <f>'6月'!I38</f>
        <v>43.73072222222222</v>
      </c>
      <c r="J22" s="314">
        <f>'6月'!J38</f>
        <v>43.530722222222224</v>
      </c>
      <c r="K22" s="142">
        <f>'6月'!K38</f>
        <v>692.409</v>
      </c>
    </row>
    <row r="23" spans="1:11" s="26" customFormat="1" ht="16.5" customHeight="1">
      <c r="A23" s="42" t="s">
        <v>32</v>
      </c>
      <c r="B23" s="34" t="s">
        <v>13</v>
      </c>
      <c r="C23" s="28">
        <f>'7月'!C36</f>
        <v>1218.4</v>
      </c>
      <c r="D23" s="24">
        <f>'7月'!D36</f>
        <v>1147.6</v>
      </c>
      <c r="E23" s="37">
        <f>'7月'!E36</f>
        <v>14455</v>
      </c>
      <c r="F23" s="29">
        <f>'7月'!F36</f>
        <v>13855</v>
      </c>
      <c r="G23" s="311">
        <f>'7月'!G36</f>
        <v>3.8564</v>
      </c>
      <c r="H23" s="312">
        <f>'7月'!H36</f>
        <v>3.8558</v>
      </c>
      <c r="I23" s="311">
        <f>'7月'!I36</f>
        <v>43.93</v>
      </c>
      <c r="J23" s="312">
        <f>'7月'!J36</f>
        <v>43.73</v>
      </c>
      <c r="K23" s="52">
        <f>'7月'!K36</f>
        <v>699.98</v>
      </c>
    </row>
    <row r="24" spans="1:11" s="26" customFormat="1" ht="16.5" customHeight="1">
      <c r="A24" s="43"/>
      <c r="B24" s="35" t="s">
        <v>14</v>
      </c>
      <c r="C24" s="14">
        <f>'7月'!C37</f>
        <v>1183.4</v>
      </c>
      <c r="D24" s="25">
        <f>'7月'!D37</f>
        <v>1114.6</v>
      </c>
      <c r="E24" s="31">
        <f>'7月'!E37</f>
        <v>14225</v>
      </c>
      <c r="F24" s="30">
        <f>'7月'!F37</f>
        <v>13625</v>
      </c>
      <c r="G24" s="193">
        <f>'7月'!G37</f>
        <v>3.74</v>
      </c>
      <c r="H24" s="244">
        <f>'7月'!H37</f>
        <v>3.7394</v>
      </c>
      <c r="I24" s="195">
        <f>'7月'!I37</f>
        <v>41.6</v>
      </c>
      <c r="J24" s="244">
        <f>'7月'!J37</f>
        <v>41.4</v>
      </c>
      <c r="K24" s="141">
        <f>'7月'!K37</f>
        <v>677.62</v>
      </c>
    </row>
    <row r="25" spans="1:11" s="26" customFormat="1" ht="16.5" customHeight="1" thickBot="1">
      <c r="A25" s="33"/>
      <c r="B25" s="36" t="s">
        <v>15</v>
      </c>
      <c r="C25" s="38">
        <f>'7月'!C38</f>
        <v>1210.3304347826088</v>
      </c>
      <c r="D25" s="39">
        <f>'7月'!D38</f>
        <v>1139.9130434782608</v>
      </c>
      <c r="E25" s="40">
        <f>'7月'!E38</f>
        <v>14333.91304347826</v>
      </c>
      <c r="F25" s="41">
        <f>'7月'!F38</f>
        <v>13733.91304347826</v>
      </c>
      <c r="G25" s="313">
        <f>'7月'!G38</f>
        <v>3.7793391304347828</v>
      </c>
      <c r="H25" s="314">
        <f>'7月'!H38</f>
        <v>3.778713043478261</v>
      </c>
      <c r="I25" s="315">
        <f>'7月'!I38</f>
        <v>42.580000000000005</v>
      </c>
      <c r="J25" s="314">
        <f>'7月'!J38</f>
        <v>42.37999999999999</v>
      </c>
      <c r="K25" s="142">
        <f>'7月'!K38</f>
        <v>686.0595454545455</v>
      </c>
    </row>
    <row r="26" spans="1:11" s="26" customFormat="1" ht="16.5" customHeight="1">
      <c r="A26" s="42" t="s">
        <v>33</v>
      </c>
      <c r="B26" s="34" t="s">
        <v>13</v>
      </c>
      <c r="C26" s="28">
        <f>'8月'!C36</f>
        <v>1254.5</v>
      </c>
      <c r="D26" s="24">
        <f>'8月'!D36</f>
        <v>1181.5</v>
      </c>
      <c r="E26" s="37">
        <f>'8月'!E36</f>
        <v>14635</v>
      </c>
      <c r="F26" s="29">
        <f>'8月'!F36</f>
        <v>14035</v>
      </c>
      <c r="G26" s="311">
        <f>'8月'!G36</f>
        <v>4.168</v>
      </c>
      <c r="H26" s="312">
        <f>'8月'!H36</f>
        <v>4.1674</v>
      </c>
      <c r="I26" s="311">
        <f>'8月'!I36</f>
        <v>60.4</v>
      </c>
      <c r="J26" s="312">
        <f>'8月'!J36</f>
        <v>60.2</v>
      </c>
      <c r="K26" s="52">
        <f>'8月'!K36</f>
        <v>724.2</v>
      </c>
    </row>
    <row r="27" spans="1:11" s="26" customFormat="1" ht="16.5" customHeight="1">
      <c r="A27" s="43"/>
      <c r="B27" s="35" t="s">
        <v>14</v>
      </c>
      <c r="C27" s="14">
        <f>'8月'!C37</f>
        <v>1223.6</v>
      </c>
      <c r="D27" s="25">
        <f>'8月'!D37</f>
        <v>1152.4</v>
      </c>
      <c r="E27" s="31">
        <f>'8月'!E37</f>
        <v>14380</v>
      </c>
      <c r="F27" s="30">
        <f>'8月'!F37</f>
        <v>13780</v>
      </c>
      <c r="G27" s="193">
        <f>'8月'!G37</f>
        <v>3.8296</v>
      </c>
      <c r="H27" s="244">
        <f>'8月'!H37</f>
        <v>3.829</v>
      </c>
      <c r="I27" s="195">
        <f>'8月'!I37</f>
        <v>44.36</v>
      </c>
      <c r="J27" s="244">
        <f>'8月'!J37</f>
        <v>44.16</v>
      </c>
      <c r="K27" s="141">
        <f>'8月'!K37</f>
        <v>700.82</v>
      </c>
    </row>
    <row r="28" spans="1:11" s="26" customFormat="1" ht="16.5" customHeight="1" thickBot="1">
      <c r="A28" s="33"/>
      <c r="B28" s="36" t="s">
        <v>15</v>
      </c>
      <c r="C28" s="38">
        <f>'8月'!C38</f>
        <v>1245.0619047619048</v>
      </c>
      <c r="D28" s="39">
        <f>'8月'!D38</f>
        <v>1172.604761904762</v>
      </c>
      <c r="E28" s="40">
        <f>'8月'!E38</f>
        <v>14530.454545454546</v>
      </c>
      <c r="F28" s="41">
        <f>'8月'!F38</f>
        <v>13930.454545454546</v>
      </c>
      <c r="G28" s="313">
        <f>'8月'!G38</f>
        <v>4.019981818181818</v>
      </c>
      <c r="H28" s="314">
        <f>'8月'!H38</f>
        <v>4.019381818181818</v>
      </c>
      <c r="I28" s="315">
        <f>'8月'!I38</f>
        <v>52.591428571428565</v>
      </c>
      <c r="J28" s="314">
        <f>'8月'!J38</f>
        <v>52.39142857142857</v>
      </c>
      <c r="K28" s="142">
        <f>'8月'!K38</f>
        <v>713.7033333333333</v>
      </c>
    </row>
    <row r="29" spans="1:11" s="26" customFormat="1" ht="16.5" customHeight="1">
      <c r="A29" s="42" t="s">
        <v>34</v>
      </c>
      <c r="B29" s="34" t="s">
        <v>13</v>
      </c>
      <c r="C29" s="28">
        <f>'9月'!C36</f>
        <v>1250.4</v>
      </c>
      <c r="D29" s="24">
        <f>'9月'!D36</f>
        <v>1177.6</v>
      </c>
      <c r="E29" s="37">
        <f>'9月'!E36</f>
        <v>14515</v>
      </c>
      <c r="F29" s="29">
        <f>'9月'!F36</f>
        <v>13915</v>
      </c>
      <c r="G29" s="311">
        <f>'9月'!G36</f>
        <v>4.1827</v>
      </c>
      <c r="H29" s="312">
        <f>'9月'!H36</f>
        <v>4.1821</v>
      </c>
      <c r="I29" s="311">
        <f>'9月'!I36</f>
        <v>57.59</v>
      </c>
      <c r="J29" s="312">
        <f>'9月'!J36</f>
        <v>57.39</v>
      </c>
      <c r="K29" s="52">
        <f>'9月'!K36</f>
        <v>727.08</v>
      </c>
    </row>
    <row r="30" spans="1:11" s="26" customFormat="1" ht="16.5" customHeight="1">
      <c r="A30" s="43"/>
      <c r="B30" s="35" t="s">
        <v>14</v>
      </c>
      <c r="C30" s="14">
        <f>'9月'!C37</f>
        <v>1217.9</v>
      </c>
      <c r="D30" s="25">
        <f>'9月'!D37</f>
        <v>1147.1</v>
      </c>
      <c r="E30" s="31">
        <f>'9月'!E37</f>
        <v>14230</v>
      </c>
      <c r="F30" s="30">
        <f>'9月'!F37</f>
        <v>13630</v>
      </c>
      <c r="G30" s="193">
        <f>'9月'!G37</f>
        <v>4.0494</v>
      </c>
      <c r="H30" s="244">
        <f>'9月'!H37</f>
        <v>4.0488</v>
      </c>
      <c r="I30" s="195">
        <f>'9月'!I37</f>
        <v>55.82</v>
      </c>
      <c r="J30" s="244">
        <f>'9月'!J37</f>
        <v>55.62</v>
      </c>
      <c r="K30" s="141">
        <f>'9月'!K37</f>
        <v>707.07</v>
      </c>
    </row>
    <row r="31" spans="1:11" s="26" customFormat="1" ht="16.5" customHeight="1" thickBot="1">
      <c r="A31" s="33"/>
      <c r="B31" s="36" t="s">
        <v>15</v>
      </c>
      <c r="C31" s="38">
        <f>'9月'!C38</f>
        <v>1231.8315789473686</v>
      </c>
      <c r="D31" s="39">
        <f>'9月'!D38</f>
        <v>1160.1684210526314</v>
      </c>
      <c r="E31" s="40">
        <f>'9月'!E38</f>
        <v>14400.952380952382</v>
      </c>
      <c r="F31" s="41">
        <f>'9月'!F38</f>
        <v>13800.952380952382</v>
      </c>
      <c r="G31" s="313">
        <f>'9月'!G38</f>
        <v>4.1215</v>
      </c>
      <c r="H31" s="314">
        <f>'9月'!H38</f>
        <v>4.120899999999999</v>
      </c>
      <c r="I31" s="315">
        <f>'9月'!I38</f>
        <v>56.463333333333324</v>
      </c>
      <c r="J31" s="314">
        <f>'9月'!J38</f>
        <v>56.26333333333334</v>
      </c>
      <c r="K31" s="142">
        <f>'9月'!K38</f>
        <v>718.4422222222222</v>
      </c>
    </row>
    <row r="32" spans="1:11" s="26" customFormat="1" ht="16.5" customHeight="1">
      <c r="A32" s="42" t="s">
        <v>35</v>
      </c>
      <c r="B32" s="34" t="s">
        <v>13</v>
      </c>
      <c r="C32" s="28">
        <f>'10月'!C36</f>
        <v>1238</v>
      </c>
      <c r="D32" s="24">
        <f>'10月'!D36</f>
        <v>1166</v>
      </c>
      <c r="E32" s="37">
        <f>'10月'!E36</f>
        <v>14505</v>
      </c>
      <c r="F32" s="29">
        <f>'10月'!F36</f>
        <v>13905</v>
      </c>
      <c r="G32" s="311">
        <f>'10月'!G36</f>
        <v>4.174</v>
      </c>
      <c r="H32" s="312">
        <f>'10月'!H36</f>
        <v>4.1734</v>
      </c>
      <c r="I32" s="311">
        <f>'10月'!I36</f>
        <v>60</v>
      </c>
      <c r="J32" s="312">
        <f>'10月'!J36</f>
        <v>59.8</v>
      </c>
      <c r="K32" s="52">
        <f>'10月'!K36</f>
        <v>729.38</v>
      </c>
    </row>
    <row r="33" spans="1:11" s="26" customFormat="1" ht="16.5" customHeight="1">
      <c r="A33" s="43"/>
      <c r="B33" s="35" t="s">
        <v>14</v>
      </c>
      <c r="C33" s="14">
        <f>'10月'!C37</f>
        <v>1196.8</v>
      </c>
      <c r="D33" s="25">
        <f>'10月'!D37</f>
        <v>1127.2</v>
      </c>
      <c r="E33" s="31">
        <f>'10月'!E37</f>
        <v>14290</v>
      </c>
      <c r="F33" s="30">
        <f>'10月'!F37</f>
        <v>13690</v>
      </c>
      <c r="G33" s="193">
        <f>'10月'!G37</f>
        <v>3.9793</v>
      </c>
      <c r="H33" s="244">
        <f>'10月'!H37</f>
        <v>3.9786</v>
      </c>
      <c r="I33" s="195">
        <f>'10月'!I37</f>
        <v>57.64</v>
      </c>
      <c r="J33" s="244">
        <f>'10月'!J37</f>
        <v>57.44</v>
      </c>
      <c r="K33" s="141">
        <f>'10月'!K37</f>
        <v>709.71</v>
      </c>
    </row>
    <row r="34" spans="1:11" s="26" customFormat="1" ht="16.5" customHeight="1" thickBot="1">
      <c r="A34" s="33"/>
      <c r="B34" s="36" t="s">
        <v>15</v>
      </c>
      <c r="C34" s="38">
        <f>'10月'!C38</f>
        <v>1217.5523809523809</v>
      </c>
      <c r="D34" s="39">
        <f>'10月'!D38</f>
        <v>1146.7333333333333</v>
      </c>
      <c r="E34" s="40">
        <f>'10月'!E38</f>
        <v>14410.869565217392</v>
      </c>
      <c r="F34" s="41">
        <f>'10月'!F38</f>
        <v>13810.434782608696</v>
      </c>
      <c r="G34" s="313">
        <f>'10月'!G38</f>
        <v>4.08698695652174</v>
      </c>
      <c r="H34" s="314">
        <f>'10月'!H38</f>
        <v>4.08638695652174</v>
      </c>
      <c r="I34" s="315">
        <f>'10月'!I38</f>
        <v>58.540318181818186</v>
      </c>
      <c r="J34" s="314">
        <f>'10月'!J38</f>
        <v>58.34031818181818</v>
      </c>
      <c r="K34" s="142">
        <f>'10月'!K38</f>
        <v>721.0322727272728</v>
      </c>
    </row>
    <row r="35" spans="1:11" s="26" customFormat="1" ht="16.5" customHeight="1">
      <c r="A35" s="42" t="s">
        <v>36</v>
      </c>
      <c r="B35" s="34" t="s">
        <v>13</v>
      </c>
      <c r="C35" s="28">
        <f>'11月'!C36</f>
        <v>1213.3</v>
      </c>
      <c r="D35" s="24">
        <f>'11月'!D36</f>
        <v>1142.7</v>
      </c>
      <c r="E35" s="37">
        <f>'11月'!E36</f>
        <v>14400</v>
      </c>
      <c r="F35" s="29">
        <f>'11月'!F36</f>
        <v>13800</v>
      </c>
      <c r="G35" s="311">
        <f>'11月'!G36</f>
        <v>4.2602</v>
      </c>
      <c r="H35" s="312">
        <f>'11月'!H36</f>
        <v>4.2596</v>
      </c>
      <c r="I35" s="311">
        <f>'11月'!I36</f>
        <v>59.95</v>
      </c>
      <c r="J35" s="312">
        <f>'11月'!J36</f>
        <v>59.75</v>
      </c>
      <c r="K35" s="52">
        <f>'11月'!K36</f>
        <v>828.25</v>
      </c>
    </row>
    <row r="36" spans="1:11" s="26" customFormat="1" ht="16.5" customHeight="1">
      <c r="A36" s="43"/>
      <c r="B36" s="35" t="s">
        <v>14</v>
      </c>
      <c r="C36" s="14">
        <f>'11月'!C37</f>
        <v>1191.1</v>
      </c>
      <c r="D36" s="25">
        <f>'11月'!D37</f>
        <v>1121.9</v>
      </c>
      <c r="E36" s="31">
        <f>'11月'!E37</f>
        <v>14285</v>
      </c>
      <c r="F36" s="30">
        <f>'11月'!F37</f>
        <v>13685</v>
      </c>
      <c r="G36" s="193">
        <f>'11月'!G37</f>
        <v>3.9786</v>
      </c>
      <c r="H36" s="244">
        <f>'11月'!H37</f>
        <v>3.978</v>
      </c>
      <c r="I36" s="195">
        <f>'11月'!I37</f>
        <v>59.5</v>
      </c>
      <c r="J36" s="244">
        <f>'11月'!J37</f>
        <v>59.3</v>
      </c>
      <c r="K36" s="141">
        <f>'11月'!K37</f>
        <v>735.05</v>
      </c>
    </row>
    <row r="37" spans="1:11" s="26" customFormat="1" ht="16.5" customHeight="1" thickBot="1">
      <c r="A37" s="33"/>
      <c r="B37" s="36" t="s">
        <v>15</v>
      </c>
      <c r="C37" s="38">
        <f>'11月'!C38</f>
        <v>1202.3238095238094</v>
      </c>
      <c r="D37" s="39">
        <f>'11月'!D38</f>
        <v>1132.3809523809525</v>
      </c>
      <c r="E37" s="40">
        <f>'11月'!E38</f>
        <v>14358.57142857143</v>
      </c>
      <c r="F37" s="41">
        <f>'11月'!F38</f>
        <v>13758.57142857143</v>
      </c>
      <c r="G37" s="313">
        <f>'11月'!G38</f>
        <v>4.155345</v>
      </c>
      <c r="H37" s="314">
        <f>'11月'!H38</f>
        <v>4.154725</v>
      </c>
      <c r="I37" s="315">
        <f>'11月'!I38</f>
        <v>59.745263157894726</v>
      </c>
      <c r="J37" s="314">
        <f>'11月'!J38</f>
        <v>59.545263157894745</v>
      </c>
      <c r="K37" s="142">
        <f>'11月'!K38</f>
        <v>776.53</v>
      </c>
    </row>
    <row r="38" spans="1:11" s="26" customFormat="1" ht="16.5" customHeight="1">
      <c r="A38" s="42" t="s">
        <v>37</v>
      </c>
      <c r="B38" s="34" t="s">
        <v>13</v>
      </c>
      <c r="C38" s="28">
        <f>'12月'!C36</f>
        <v>1225.7</v>
      </c>
      <c r="D38" s="24">
        <f>'12月'!D36</f>
        <v>1154.3</v>
      </c>
      <c r="E38" s="37">
        <f>'12月'!E36</f>
        <v>14415</v>
      </c>
      <c r="F38" s="29">
        <f>'12月'!F36</f>
        <v>13815</v>
      </c>
      <c r="G38" s="311">
        <f>'12月'!G36</f>
        <v>4.2261</v>
      </c>
      <c r="H38" s="312">
        <f>'12月'!H36</f>
        <v>4.2255</v>
      </c>
      <c r="I38" s="311">
        <f>'12月'!I36</f>
        <v>59.99</v>
      </c>
      <c r="J38" s="312">
        <f>'12月'!J36</f>
        <v>59.79</v>
      </c>
      <c r="K38" s="52">
        <f>'12月'!K36</f>
        <v>812.13</v>
      </c>
    </row>
    <row r="39" spans="1:11" s="26" customFormat="1" ht="16.5" customHeight="1">
      <c r="A39" s="43"/>
      <c r="B39" s="35" t="s">
        <v>14</v>
      </c>
      <c r="C39" s="14">
        <f>'12月'!C37</f>
        <v>1189.6</v>
      </c>
      <c r="D39" s="25">
        <f>'12月'!D37</f>
        <v>1120.4</v>
      </c>
      <c r="E39" s="31">
        <f>'12月'!E37</f>
        <v>14215</v>
      </c>
      <c r="F39" s="30">
        <f>'12月'!F37</f>
        <v>13615</v>
      </c>
      <c r="G39" s="193">
        <f>'12月'!G37</f>
        <v>4.0307</v>
      </c>
      <c r="H39" s="244">
        <f>'12月'!H37</f>
        <v>4.0301</v>
      </c>
      <c r="I39" s="195">
        <f>'12月'!I37</f>
        <v>59.815</v>
      </c>
      <c r="J39" s="244">
        <f>'12月'!J37</f>
        <v>59.615</v>
      </c>
      <c r="K39" s="141">
        <f>'12月'!K37</f>
        <v>744.62</v>
      </c>
    </row>
    <row r="40" spans="1:11" s="26" customFormat="1" ht="16.5" customHeight="1" thickBot="1">
      <c r="A40" s="33"/>
      <c r="B40" s="36" t="s">
        <v>15</v>
      </c>
      <c r="C40" s="38">
        <f>'12月'!C38</f>
        <v>1208.709523809524</v>
      </c>
      <c r="D40" s="39">
        <f>'12月'!D38</f>
        <v>1138.4142857142858</v>
      </c>
      <c r="E40" s="40">
        <f>'12月'!E38</f>
        <v>14307</v>
      </c>
      <c r="F40" s="41">
        <f>'12月'!F38</f>
        <v>13707</v>
      </c>
      <c r="G40" s="313">
        <f>'12月'!G38</f>
        <v>4.109590476190476</v>
      </c>
      <c r="H40" s="314">
        <f>'12月'!H38</f>
        <v>4.1089238095238105</v>
      </c>
      <c r="I40" s="315">
        <f>'12月'!I38</f>
        <v>59.874789473684224</v>
      </c>
      <c r="J40" s="314">
        <f>'12月'!J38</f>
        <v>59.67478947368422</v>
      </c>
      <c r="K40" s="142">
        <f>'12月'!K38</f>
        <v>770.3905000000002</v>
      </c>
    </row>
    <row r="41" spans="1:11" s="26" customFormat="1" ht="16.5" customHeight="1">
      <c r="A41" s="42" t="s">
        <v>17</v>
      </c>
      <c r="B41" s="34" t="s">
        <v>13</v>
      </c>
      <c r="C41" s="49">
        <f>MAX(C5:C40)</f>
        <v>1254.5</v>
      </c>
      <c r="D41" s="50">
        <f aca="true" t="shared" si="0" ref="D41:K41">MAX(D5:D40)</f>
        <v>1181.5</v>
      </c>
      <c r="E41" s="37">
        <f t="shared" si="0"/>
        <v>14840</v>
      </c>
      <c r="F41" s="51">
        <f t="shared" si="0"/>
        <v>14240</v>
      </c>
      <c r="G41" s="311">
        <f t="shared" si="0"/>
        <v>4.2602</v>
      </c>
      <c r="H41" s="316">
        <f t="shared" si="0"/>
        <v>4.2596</v>
      </c>
      <c r="I41" s="311">
        <f t="shared" si="0"/>
        <v>60.4</v>
      </c>
      <c r="J41" s="316">
        <f t="shared" si="0"/>
        <v>60.2</v>
      </c>
      <c r="K41" s="52">
        <f t="shared" si="0"/>
        <v>828.25</v>
      </c>
    </row>
    <row r="42" spans="1:11" s="26" customFormat="1" ht="16.5" customHeight="1">
      <c r="A42" s="43"/>
      <c r="B42" s="35" t="s">
        <v>14</v>
      </c>
      <c r="C42" s="12">
        <f>MIN(C5:C40)</f>
        <v>1144.3</v>
      </c>
      <c r="D42" s="53">
        <f aca="true" t="shared" si="1" ref="D42:K42">MIN(D5:D40)</f>
        <v>1077.7</v>
      </c>
      <c r="E42" s="31">
        <f t="shared" si="1"/>
        <v>14215</v>
      </c>
      <c r="F42" s="54">
        <f t="shared" si="1"/>
        <v>13615</v>
      </c>
      <c r="G42" s="195">
        <f t="shared" si="1"/>
        <v>3.6519</v>
      </c>
      <c r="H42" s="196">
        <f t="shared" si="1"/>
        <v>3.6513</v>
      </c>
      <c r="I42" s="195">
        <f t="shared" si="1"/>
        <v>36.9</v>
      </c>
      <c r="J42" s="196">
        <f t="shared" si="1"/>
        <v>36.7</v>
      </c>
      <c r="K42" s="55">
        <f t="shared" si="1"/>
        <v>649.22</v>
      </c>
    </row>
    <row r="43" spans="1:11" s="26" customFormat="1" ht="16.5" customHeight="1" thickBot="1">
      <c r="A43" s="33"/>
      <c r="B43" s="36" t="s">
        <v>15</v>
      </c>
      <c r="C43" s="56">
        <f aca="true" t="shared" si="2" ref="C43:K43">AVERAGE(C7,C10,C13,C16,C19,C22,C25,C28,C31,C34,C37,C40)</f>
        <v>1199.2162169186724</v>
      </c>
      <c r="D43" s="57">
        <f t="shared" si="2"/>
        <v>1129.4490814581502</v>
      </c>
      <c r="E43" s="40">
        <f t="shared" si="2"/>
        <v>14436.65228164284</v>
      </c>
      <c r="F43" s="58">
        <f t="shared" si="2"/>
        <v>13836.616049758783</v>
      </c>
      <c r="G43" s="315">
        <f t="shared" si="2"/>
        <v>3.9450863375418126</v>
      </c>
      <c r="H43" s="317">
        <f t="shared" si="2"/>
        <v>3.9444746686792747</v>
      </c>
      <c r="I43" s="315">
        <f t="shared" si="2"/>
        <v>48.24788924742412</v>
      </c>
      <c r="J43" s="317">
        <f t="shared" si="2"/>
        <v>48.047889247424116</v>
      </c>
      <c r="K43" s="59">
        <f t="shared" si="2"/>
        <v>703.2909009139008</v>
      </c>
    </row>
    <row r="44" spans="1:11" s="26" customFormat="1" ht="19.5" customHeight="1">
      <c r="A44" s="10"/>
      <c r="B44" s="10"/>
      <c r="C44" s="20" t="s">
        <v>8</v>
      </c>
      <c r="D44" s="10"/>
      <c r="E44" s="15"/>
      <c r="F44" s="15"/>
      <c r="G44" s="27"/>
      <c r="H44" s="17"/>
      <c r="I44" s="10"/>
      <c r="J44" s="10"/>
      <c r="K44" s="10"/>
    </row>
  </sheetData>
  <sheetProtection/>
  <mergeCells count="10">
    <mergeCell ref="C2:D2"/>
    <mergeCell ref="A1:B1"/>
    <mergeCell ref="A2:B3"/>
    <mergeCell ref="C3:D3"/>
    <mergeCell ref="E3:F3"/>
    <mergeCell ref="I3:J3"/>
    <mergeCell ref="G3:H3"/>
    <mergeCell ref="E2:F2"/>
    <mergeCell ref="G2:H2"/>
    <mergeCell ref="I2:J2"/>
  </mergeCells>
  <printOptions/>
  <pageMargins left="0.59" right="0" top="0.3937007874015748" bottom="0.1968503937007874" header="0.5118110236220472" footer="0.275590551181102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8.796875" defaultRowHeight="14.25"/>
  <cols>
    <col min="1" max="1" width="3" style="1" customWidth="1"/>
    <col min="2" max="2" width="2.59765625" style="1" customWidth="1"/>
    <col min="3" max="4" width="9.69921875" style="3" customWidth="1"/>
    <col min="5" max="5" width="8.59765625" style="3" customWidth="1"/>
    <col min="6" max="6" width="9" style="3" customWidth="1"/>
    <col min="7" max="7" width="8.3984375" style="4" customWidth="1"/>
    <col min="8" max="8" width="8.3984375" style="5" customWidth="1"/>
    <col min="9" max="10" width="8.69921875" style="1" customWidth="1"/>
    <col min="11" max="11" width="14.0976562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41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56</v>
      </c>
      <c r="C5" s="162">
        <v>1145.3</v>
      </c>
      <c r="D5" s="163">
        <v>1078.7</v>
      </c>
      <c r="E5" s="171">
        <v>14250</v>
      </c>
      <c r="F5" s="172">
        <v>13650</v>
      </c>
      <c r="G5" s="207">
        <v>3.6694</v>
      </c>
      <c r="H5" s="206">
        <v>3.6688</v>
      </c>
      <c r="I5" s="207">
        <v>37.17</v>
      </c>
      <c r="J5" s="206">
        <v>36.97</v>
      </c>
      <c r="K5" s="220">
        <v>657.81</v>
      </c>
    </row>
    <row r="6" spans="1:11" s="10" customFormat="1" ht="19.5" customHeight="1">
      <c r="A6" s="78">
        <v>2</v>
      </c>
      <c r="B6" s="73" t="s">
        <v>57</v>
      </c>
      <c r="C6" s="95"/>
      <c r="D6" s="83"/>
      <c r="E6" s="107"/>
      <c r="F6" s="85"/>
      <c r="G6" s="91"/>
      <c r="H6" s="122"/>
      <c r="I6" s="91"/>
      <c r="J6" s="122"/>
      <c r="K6" s="93"/>
    </row>
    <row r="7" spans="1:11" s="10" customFormat="1" ht="19.5" customHeight="1">
      <c r="A7" s="78">
        <v>3</v>
      </c>
      <c r="B7" s="73" t="s">
        <v>1</v>
      </c>
      <c r="C7" s="95"/>
      <c r="D7" s="83"/>
      <c r="E7" s="107"/>
      <c r="F7" s="85"/>
      <c r="G7" s="91"/>
      <c r="H7" s="122"/>
      <c r="I7" s="91"/>
      <c r="J7" s="122"/>
      <c r="K7" s="93"/>
    </row>
    <row r="8" spans="1:11" s="10" customFormat="1" ht="19.5" customHeight="1">
      <c r="A8" s="46">
        <v>4</v>
      </c>
      <c r="B8" s="45" t="s">
        <v>52</v>
      </c>
      <c r="C8" s="98" t="s">
        <v>66</v>
      </c>
      <c r="D8" s="232"/>
      <c r="E8" s="171">
        <v>14230</v>
      </c>
      <c r="F8" s="172">
        <v>13630</v>
      </c>
      <c r="G8" s="207">
        <v>3.6756</v>
      </c>
      <c r="H8" s="206">
        <v>3.675</v>
      </c>
      <c r="I8" s="207">
        <v>37.19</v>
      </c>
      <c r="J8" s="206">
        <v>36.99</v>
      </c>
      <c r="K8" s="220">
        <v>655.39</v>
      </c>
    </row>
    <row r="9" spans="1:11" s="10" customFormat="1" ht="19.5" customHeight="1">
      <c r="A9" s="46">
        <v>5</v>
      </c>
      <c r="B9" s="11" t="s">
        <v>53</v>
      </c>
      <c r="C9" s="98" t="s">
        <v>66</v>
      </c>
      <c r="D9" s="232"/>
      <c r="E9" s="98" t="s">
        <v>66</v>
      </c>
      <c r="F9" s="99"/>
      <c r="G9" s="207">
        <v>3.6741</v>
      </c>
      <c r="H9" s="206">
        <v>3.6735</v>
      </c>
      <c r="I9" s="207">
        <v>37.2</v>
      </c>
      <c r="J9" s="206">
        <v>37</v>
      </c>
      <c r="K9" s="220">
        <v>653.8</v>
      </c>
    </row>
    <row r="10" spans="1:11" s="10" customFormat="1" ht="19.5" customHeight="1">
      <c r="A10" s="46">
        <v>6</v>
      </c>
      <c r="B10" s="11" t="s">
        <v>54</v>
      </c>
      <c r="C10" s="98" t="s">
        <v>66</v>
      </c>
      <c r="D10" s="232"/>
      <c r="E10" s="171">
        <v>14240</v>
      </c>
      <c r="F10" s="172">
        <v>13640</v>
      </c>
      <c r="G10" s="207">
        <v>3.7019</v>
      </c>
      <c r="H10" s="206">
        <v>3.7013</v>
      </c>
      <c r="I10" s="207">
        <v>37.52</v>
      </c>
      <c r="J10" s="206">
        <v>37.32</v>
      </c>
      <c r="K10" s="220">
        <v>652.78</v>
      </c>
    </row>
    <row r="11" spans="1:11" s="10" customFormat="1" ht="19.5" customHeight="1">
      <c r="A11" s="46">
        <v>7</v>
      </c>
      <c r="B11" s="11" t="s">
        <v>55</v>
      </c>
      <c r="C11" s="162">
        <v>1153.6</v>
      </c>
      <c r="D11" s="163">
        <v>1086.4</v>
      </c>
      <c r="E11" s="171">
        <v>14240</v>
      </c>
      <c r="F11" s="172">
        <v>13640</v>
      </c>
      <c r="G11" s="207">
        <v>3.7193</v>
      </c>
      <c r="H11" s="206">
        <v>3.7187</v>
      </c>
      <c r="I11" s="207">
        <v>37.82</v>
      </c>
      <c r="J11" s="206">
        <v>37.62</v>
      </c>
      <c r="K11" s="220">
        <v>653.9</v>
      </c>
    </row>
    <row r="12" spans="1:11" s="10" customFormat="1" ht="19.5" customHeight="1">
      <c r="A12" s="46">
        <v>8</v>
      </c>
      <c r="B12" s="11" t="s">
        <v>56</v>
      </c>
      <c r="C12" s="162">
        <v>1158.7</v>
      </c>
      <c r="D12" s="163">
        <v>1091.3</v>
      </c>
      <c r="E12" s="171">
        <v>14280</v>
      </c>
      <c r="F12" s="172">
        <v>13680</v>
      </c>
      <c r="G12" s="207">
        <v>3.7184</v>
      </c>
      <c r="H12" s="206">
        <v>3.7178</v>
      </c>
      <c r="I12" s="207">
        <v>37.85</v>
      </c>
      <c r="J12" s="206">
        <v>37.65</v>
      </c>
      <c r="K12" s="220">
        <v>654.44</v>
      </c>
    </row>
    <row r="13" spans="1:11" s="10" customFormat="1" ht="19.5" customHeight="1">
      <c r="A13" s="78">
        <v>9</v>
      </c>
      <c r="B13" s="73" t="s">
        <v>57</v>
      </c>
      <c r="C13" s="95"/>
      <c r="D13" s="83"/>
      <c r="E13" s="107"/>
      <c r="F13" s="85"/>
      <c r="G13" s="120"/>
      <c r="H13" s="121"/>
      <c r="I13" s="91"/>
      <c r="J13" s="122"/>
      <c r="K13" s="93"/>
    </row>
    <row r="14" spans="1:11" s="10" customFormat="1" ht="19.5" customHeight="1">
      <c r="A14" s="78">
        <v>10</v>
      </c>
      <c r="B14" s="73" t="s">
        <v>1</v>
      </c>
      <c r="C14" s="95"/>
      <c r="D14" s="83"/>
      <c r="E14" s="107"/>
      <c r="F14" s="85"/>
      <c r="G14" s="120"/>
      <c r="H14" s="121"/>
      <c r="I14" s="91"/>
      <c r="J14" s="122"/>
      <c r="K14" s="93"/>
    </row>
    <row r="15" spans="1:11" s="10" customFormat="1" ht="19.5" customHeight="1">
      <c r="A15" s="46">
        <v>11</v>
      </c>
      <c r="B15" s="45" t="s">
        <v>52</v>
      </c>
      <c r="C15" s="162">
        <v>1156.6</v>
      </c>
      <c r="D15" s="163">
        <v>1089.4</v>
      </c>
      <c r="E15" s="171">
        <v>14295</v>
      </c>
      <c r="F15" s="172">
        <v>13695</v>
      </c>
      <c r="G15" s="207">
        <v>3.7391</v>
      </c>
      <c r="H15" s="206">
        <v>3.7385</v>
      </c>
      <c r="I15" s="207">
        <v>37.91</v>
      </c>
      <c r="J15" s="206">
        <v>37.71</v>
      </c>
      <c r="K15" s="220">
        <v>656.46</v>
      </c>
    </row>
    <row r="16" spans="1:11" s="10" customFormat="1" ht="19.5" customHeight="1">
      <c r="A16" s="46">
        <v>12</v>
      </c>
      <c r="B16" s="11" t="s">
        <v>53</v>
      </c>
      <c r="C16" s="162">
        <v>1159.7</v>
      </c>
      <c r="D16" s="163">
        <v>1092.3</v>
      </c>
      <c r="E16" s="171">
        <v>14390</v>
      </c>
      <c r="F16" s="172">
        <v>13790</v>
      </c>
      <c r="G16" s="207">
        <v>3.7296</v>
      </c>
      <c r="H16" s="206">
        <v>3.729</v>
      </c>
      <c r="I16" s="207">
        <v>37.99</v>
      </c>
      <c r="J16" s="206">
        <v>37.79</v>
      </c>
      <c r="K16" s="220">
        <v>660.82</v>
      </c>
    </row>
    <row r="17" spans="1:11" s="10" customFormat="1" ht="19.5" customHeight="1">
      <c r="A17" s="46">
        <v>13</v>
      </c>
      <c r="B17" s="11" t="s">
        <v>54</v>
      </c>
      <c r="C17" s="162">
        <v>1154.6</v>
      </c>
      <c r="D17" s="163">
        <v>1087.4</v>
      </c>
      <c r="E17" s="171">
        <v>14340</v>
      </c>
      <c r="F17" s="172">
        <v>13740</v>
      </c>
      <c r="G17" s="207">
        <v>3.7277</v>
      </c>
      <c r="H17" s="206">
        <v>3.7271</v>
      </c>
      <c r="I17" s="207">
        <v>38.22</v>
      </c>
      <c r="J17" s="206">
        <v>38.02</v>
      </c>
      <c r="K17" s="220">
        <v>660.49</v>
      </c>
    </row>
    <row r="18" spans="1:11" s="10" customFormat="1" ht="19.5" customHeight="1">
      <c r="A18" s="46">
        <v>14</v>
      </c>
      <c r="B18" s="11" t="s">
        <v>55</v>
      </c>
      <c r="C18" s="162">
        <v>1157.7</v>
      </c>
      <c r="D18" s="163">
        <v>1090.3</v>
      </c>
      <c r="E18" s="171">
        <v>14390</v>
      </c>
      <c r="F18" s="172">
        <v>13790</v>
      </c>
      <c r="G18" s="207">
        <v>3.7756</v>
      </c>
      <c r="H18" s="206">
        <v>3.775</v>
      </c>
      <c r="I18" s="207">
        <v>38.22</v>
      </c>
      <c r="J18" s="206">
        <v>38.02</v>
      </c>
      <c r="K18" s="220">
        <v>661.6</v>
      </c>
    </row>
    <row r="19" spans="1:11" s="10" customFormat="1" ht="19.5" customHeight="1">
      <c r="A19" s="46">
        <v>15</v>
      </c>
      <c r="B19" s="11" t="s">
        <v>56</v>
      </c>
      <c r="C19" s="162">
        <v>1159.7</v>
      </c>
      <c r="D19" s="163">
        <v>1092.3</v>
      </c>
      <c r="E19" s="171">
        <v>14390</v>
      </c>
      <c r="F19" s="172">
        <v>13790</v>
      </c>
      <c r="G19" s="207">
        <v>3.7155</v>
      </c>
      <c r="H19" s="206">
        <v>3.7149</v>
      </c>
      <c r="I19" s="207">
        <v>38.62</v>
      </c>
      <c r="J19" s="206">
        <v>38.42</v>
      </c>
      <c r="K19" s="220">
        <v>665.9</v>
      </c>
    </row>
    <row r="20" spans="1:11" s="10" customFormat="1" ht="19.5" customHeight="1">
      <c r="A20" s="78">
        <v>16</v>
      </c>
      <c r="B20" s="73" t="s">
        <v>57</v>
      </c>
      <c r="C20" s="98"/>
      <c r="D20" s="99"/>
      <c r="E20" s="108"/>
      <c r="F20" s="109"/>
      <c r="G20" s="120"/>
      <c r="H20" s="121"/>
      <c r="I20" s="91"/>
      <c r="J20" s="122"/>
      <c r="K20" s="93"/>
    </row>
    <row r="21" spans="1:11" s="10" customFormat="1" ht="19.5" customHeight="1">
      <c r="A21" s="78">
        <v>17</v>
      </c>
      <c r="B21" s="73" t="s">
        <v>1</v>
      </c>
      <c r="C21" s="95"/>
      <c r="D21" s="83"/>
      <c r="E21" s="107"/>
      <c r="F21" s="85"/>
      <c r="G21" s="120"/>
      <c r="H21" s="121"/>
      <c r="I21" s="91"/>
      <c r="J21" s="122"/>
      <c r="K21" s="93"/>
    </row>
    <row r="22" spans="1:11" s="10" customFormat="1" ht="19.5" customHeight="1">
      <c r="A22" s="46">
        <v>18</v>
      </c>
      <c r="B22" s="45" t="s">
        <v>52</v>
      </c>
      <c r="C22" s="162">
        <v>1158.7</v>
      </c>
      <c r="D22" s="163">
        <v>1091.3</v>
      </c>
      <c r="E22" s="171">
        <v>14400</v>
      </c>
      <c r="F22" s="172">
        <v>13800</v>
      </c>
      <c r="G22" s="207">
        <v>3.7316</v>
      </c>
      <c r="H22" s="206">
        <v>3.731</v>
      </c>
      <c r="I22" s="207">
        <v>38.8</v>
      </c>
      <c r="J22" s="206">
        <v>38.6</v>
      </c>
      <c r="K22" s="220">
        <v>663.98</v>
      </c>
    </row>
    <row r="23" spans="1:11" s="10" customFormat="1" ht="19.5" customHeight="1">
      <c r="A23" s="46">
        <v>19</v>
      </c>
      <c r="B23" s="11" t="s">
        <v>53</v>
      </c>
      <c r="C23" s="162">
        <v>1159.7</v>
      </c>
      <c r="D23" s="163">
        <v>1092.3</v>
      </c>
      <c r="E23" s="171">
        <v>14415</v>
      </c>
      <c r="F23" s="172">
        <v>13815</v>
      </c>
      <c r="G23" s="207">
        <v>3.7206</v>
      </c>
      <c r="H23" s="206">
        <v>3.72</v>
      </c>
      <c r="I23" s="207">
        <v>39.27</v>
      </c>
      <c r="J23" s="206">
        <v>39.07</v>
      </c>
      <c r="K23" s="220">
        <v>660.82</v>
      </c>
    </row>
    <row r="24" spans="1:11" s="10" customFormat="1" ht="19.5" customHeight="1">
      <c r="A24" s="46">
        <v>20</v>
      </c>
      <c r="B24" s="11" t="s">
        <v>54</v>
      </c>
      <c r="C24" s="162">
        <v>1155.6</v>
      </c>
      <c r="D24" s="163">
        <v>1088.4</v>
      </c>
      <c r="E24" s="171">
        <v>14360</v>
      </c>
      <c r="F24" s="172">
        <v>13760</v>
      </c>
      <c r="G24" s="207">
        <v>3.71</v>
      </c>
      <c r="H24" s="206">
        <v>3.7094</v>
      </c>
      <c r="I24" s="207">
        <v>39.67</v>
      </c>
      <c r="J24" s="206">
        <v>39.47</v>
      </c>
      <c r="K24" s="220">
        <v>658.75</v>
      </c>
    </row>
    <row r="25" spans="1:11" s="10" customFormat="1" ht="19.5" customHeight="1">
      <c r="A25" s="46">
        <v>21</v>
      </c>
      <c r="B25" s="11" t="s">
        <v>55</v>
      </c>
      <c r="C25" s="162">
        <v>1155.6</v>
      </c>
      <c r="D25" s="163">
        <v>1088.4</v>
      </c>
      <c r="E25" s="171">
        <v>14335</v>
      </c>
      <c r="F25" s="172">
        <v>13735</v>
      </c>
      <c r="G25" s="207">
        <v>3.7595</v>
      </c>
      <c r="H25" s="206">
        <v>3.7589</v>
      </c>
      <c r="I25" s="207">
        <v>39.53</v>
      </c>
      <c r="J25" s="206">
        <v>39.33</v>
      </c>
      <c r="K25" s="220">
        <v>654.52</v>
      </c>
    </row>
    <row r="26" spans="1:11" s="10" customFormat="1" ht="19.5" customHeight="1">
      <c r="A26" s="46">
        <v>22</v>
      </c>
      <c r="B26" s="11" t="s">
        <v>56</v>
      </c>
      <c r="C26" s="162">
        <v>1158.7</v>
      </c>
      <c r="D26" s="163">
        <v>1091.3</v>
      </c>
      <c r="E26" s="171">
        <v>14365</v>
      </c>
      <c r="F26" s="172">
        <v>13765</v>
      </c>
      <c r="G26" s="207">
        <v>3.743</v>
      </c>
      <c r="H26" s="206">
        <v>3.7424</v>
      </c>
      <c r="I26" s="207">
        <v>39.22</v>
      </c>
      <c r="J26" s="206">
        <v>39.02</v>
      </c>
      <c r="K26" s="220">
        <v>654.33</v>
      </c>
    </row>
    <row r="27" spans="1:11" s="10" customFormat="1" ht="19.5" customHeight="1">
      <c r="A27" s="78">
        <v>23</v>
      </c>
      <c r="B27" s="73" t="s">
        <v>57</v>
      </c>
      <c r="C27" s="95"/>
      <c r="D27" s="83"/>
      <c r="E27" s="107"/>
      <c r="F27" s="85"/>
      <c r="G27" s="120"/>
      <c r="H27" s="121"/>
      <c r="I27" s="91"/>
      <c r="J27" s="122"/>
      <c r="K27" s="93"/>
    </row>
    <row r="28" spans="1:11" s="10" customFormat="1" ht="19.5" customHeight="1">
      <c r="A28" s="78">
        <v>24</v>
      </c>
      <c r="B28" s="73" t="s">
        <v>1</v>
      </c>
      <c r="C28" s="95"/>
      <c r="D28" s="83"/>
      <c r="E28" s="107"/>
      <c r="F28" s="85"/>
      <c r="G28" s="120"/>
      <c r="H28" s="121"/>
      <c r="I28" s="91"/>
      <c r="J28" s="122"/>
      <c r="K28" s="93"/>
    </row>
    <row r="29" spans="1:11" s="10" customFormat="1" ht="19.5" customHeight="1">
      <c r="A29" s="46">
        <v>25</v>
      </c>
      <c r="B29" s="45" t="s">
        <v>52</v>
      </c>
      <c r="C29" s="162">
        <v>1153.6</v>
      </c>
      <c r="D29" s="163">
        <v>1086.4</v>
      </c>
      <c r="E29" s="171">
        <v>14300</v>
      </c>
      <c r="F29" s="172">
        <v>13700</v>
      </c>
      <c r="G29" s="207">
        <v>3.7285</v>
      </c>
      <c r="H29" s="206">
        <v>3.7279</v>
      </c>
      <c r="I29" s="207">
        <v>39.049</v>
      </c>
      <c r="J29" s="206">
        <v>38.849</v>
      </c>
      <c r="K29" s="220">
        <v>651.36</v>
      </c>
    </row>
    <row r="30" spans="1:11" s="10" customFormat="1" ht="19.5" customHeight="1">
      <c r="A30" s="46">
        <v>26</v>
      </c>
      <c r="B30" s="11" t="s">
        <v>53</v>
      </c>
      <c r="C30" s="162">
        <v>1150.5</v>
      </c>
      <c r="D30" s="163">
        <v>1083.5</v>
      </c>
      <c r="E30" s="171">
        <v>14280</v>
      </c>
      <c r="F30" s="172">
        <v>13680</v>
      </c>
      <c r="G30" s="207">
        <v>3.7595</v>
      </c>
      <c r="H30" s="206">
        <v>3.7589</v>
      </c>
      <c r="I30" s="207">
        <v>38.87</v>
      </c>
      <c r="J30" s="206">
        <v>38.67</v>
      </c>
      <c r="K30" s="220">
        <v>649.22</v>
      </c>
    </row>
    <row r="31" spans="1:11" s="10" customFormat="1" ht="19.5" customHeight="1">
      <c r="A31" s="46">
        <v>27</v>
      </c>
      <c r="B31" s="11" t="s">
        <v>54</v>
      </c>
      <c r="C31" s="162">
        <v>1148.4</v>
      </c>
      <c r="D31" s="163">
        <v>1081.6</v>
      </c>
      <c r="E31" s="171">
        <v>14275</v>
      </c>
      <c r="F31" s="172">
        <v>13675</v>
      </c>
      <c r="G31" s="207">
        <v>3.7351</v>
      </c>
      <c r="H31" s="206">
        <v>3.7345</v>
      </c>
      <c r="I31" s="207">
        <v>38.82</v>
      </c>
      <c r="J31" s="206">
        <v>38.62</v>
      </c>
      <c r="K31" s="220">
        <v>649.8</v>
      </c>
    </row>
    <row r="32" spans="1:11" s="10" customFormat="1" ht="19.5" customHeight="1">
      <c r="A32" s="46">
        <v>28</v>
      </c>
      <c r="B32" s="11" t="s">
        <v>55</v>
      </c>
      <c r="C32" s="162">
        <v>1151.3</v>
      </c>
      <c r="D32" s="163">
        <v>1084.3</v>
      </c>
      <c r="E32" s="171">
        <v>14330</v>
      </c>
      <c r="F32" s="172">
        <v>13730</v>
      </c>
      <c r="G32" s="187">
        <v>3.7385</v>
      </c>
      <c r="H32" s="241">
        <v>3.7379</v>
      </c>
      <c r="I32" s="187">
        <v>39.15</v>
      </c>
      <c r="J32" s="241">
        <v>38.95</v>
      </c>
      <c r="K32" s="220">
        <v>649.92</v>
      </c>
    </row>
    <row r="33" spans="1:11" s="10" customFormat="1" ht="19.5" customHeight="1">
      <c r="A33" s="46"/>
      <c r="B33" s="45"/>
      <c r="C33" s="162"/>
      <c r="D33" s="163"/>
      <c r="E33" s="171"/>
      <c r="F33" s="172"/>
      <c r="G33" s="117"/>
      <c r="H33" s="118"/>
      <c r="I33" s="89"/>
      <c r="J33" s="119"/>
      <c r="K33" s="92"/>
    </row>
    <row r="34" spans="1:11" s="10" customFormat="1" ht="19.5" customHeight="1">
      <c r="A34" s="46"/>
      <c r="B34" s="47"/>
      <c r="C34" s="162"/>
      <c r="D34" s="163"/>
      <c r="E34" s="171"/>
      <c r="F34" s="172"/>
      <c r="G34" s="117"/>
      <c r="H34" s="118"/>
      <c r="I34" s="89"/>
      <c r="J34" s="119"/>
      <c r="K34" s="92"/>
    </row>
    <row r="35" spans="1:11" s="10" customFormat="1" ht="19.5" customHeight="1" thickBot="1">
      <c r="A35" s="46"/>
      <c r="B35" s="47"/>
      <c r="C35" s="162"/>
      <c r="D35" s="163"/>
      <c r="E35" s="171"/>
      <c r="F35" s="172"/>
      <c r="G35" s="123"/>
      <c r="H35" s="124"/>
      <c r="I35" s="237"/>
      <c r="J35" s="138"/>
      <c r="K35" s="132"/>
    </row>
    <row r="36" spans="1:11" ht="19.5" customHeight="1">
      <c r="A36" s="379" t="s">
        <v>5</v>
      </c>
      <c r="B36" s="380"/>
      <c r="C36" s="165">
        <f>MAX(C5:C35)</f>
        <v>1159.7</v>
      </c>
      <c r="D36" s="166">
        <f aca="true" t="shared" si="0" ref="D36:K36">MAX(D5:D35)</f>
        <v>1092.3</v>
      </c>
      <c r="E36" s="179">
        <f t="shared" si="0"/>
        <v>14415</v>
      </c>
      <c r="F36" s="180">
        <f t="shared" si="0"/>
        <v>13815</v>
      </c>
      <c r="G36" s="199">
        <f t="shared" si="0"/>
        <v>3.7756</v>
      </c>
      <c r="H36" s="200">
        <f t="shared" si="0"/>
        <v>3.775</v>
      </c>
      <c r="I36" s="238">
        <f t="shared" si="0"/>
        <v>39.67</v>
      </c>
      <c r="J36" s="239">
        <f t="shared" si="0"/>
        <v>39.47</v>
      </c>
      <c r="K36" s="234">
        <f t="shared" si="0"/>
        <v>665.9</v>
      </c>
    </row>
    <row r="37" spans="1:11" ht="19.5" customHeight="1">
      <c r="A37" s="381" t="s">
        <v>6</v>
      </c>
      <c r="B37" s="382"/>
      <c r="C37" s="167">
        <f>MIN(C5:C35)</f>
        <v>1145.3</v>
      </c>
      <c r="D37" s="168">
        <f aca="true" t="shared" si="1" ref="D37:K37">MIN(D5:D35)</f>
        <v>1078.7</v>
      </c>
      <c r="E37" s="181">
        <f t="shared" si="1"/>
        <v>14230</v>
      </c>
      <c r="F37" s="182">
        <f t="shared" si="1"/>
        <v>13630</v>
      </c>
      <c r="G37" s="201">
        <f t="shared" si="1"/>
        <v>3.6694</v>
      </c>
      <c r="H37" s="202">
        <f t="shared" si="1"/>
        <v>3.6688</v>
      </c>
      <c r="I37" s="207">
        <f t="shared" si="1"/>
        <v>37.17</v>
      </c>
      <c r="J37" s="206">
        <f t="shared" si="1"/>
        <v>36.97</v>
      </c>
      <c r="K37" s="235">
        <f t="shared" si="1"/>
        <v>649.22</v>
      </c>
    </row>
    <row r="38" spans="1:11" ht="19.5" customHeight="1" thickBot="1">
      <c r="A38" s="377" t="s">
        <v>7</v>
      </c>
      <c r="B38" s="378"/>
      <c r="C38" s="169">
        <f>AVERAGE(C5:C35)</f>
        <v>1155.1764705882356</v>
      </c>
      <c r="D38" s="170">
        <f aca="true" t="shared" si="2" ref="D38:J38">AVERAGE(D5:D35)</f>
        <v>1087.9764705882353</v>
      </c>
      <c r="E38" s="183">
        <f t="shared" si="2"/>
        <v>14321.315789473685</v>
      </c>
      <c r="F38" s="184">
        <f t="shared" si="2"/>
        <v>13721.315789473685</v>
      </c>
      <c r="G38" s="203">
        <f t="shared" si="2"/>
        <v>3.7236249999999997</v>
      </c>
      <c r="H38" s="204">
        <f t="shared" si="2"/>
        <v>3.723025</v>
      </c>
      <c r="I38" s="240">
        <f>AVERAGE(I5:I35)</f>
        <v>38.404450000000004</v>
      </c>
      <c r="J38" s="212">
        <f t="shared" si="2"/>
        <v>38.20445</v>
      </c>
      <c r="K38" s="236">
        <f>AVERAGE(K5:K35)</f>
        <v>656.3045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8" ht="13.5">
      <c r="K48" s="1" t="s">
        <v>62</v>
      </c>
    </row>
  </sheetData>
  <sheetProtection/>
  <mergeCells count="13"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C2:D2"/>
    <mergeCell ref="C3:D3"/>
    <mergeCell ref="A36:B36"/>
  </mergeCells>
  <printOptions/>
  <pageMargins left="0.6692913385826772" right="0.2755905511811024" top="0.3937007874015748" bottom="0.1968503937007874" header="0.2362204724409449" footer="0.196850393700787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9" width="9.5" style="1" customWidth="1"/>
    <col min="10" max="10" width="8.6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42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56</v>
      </c>
      <c r="C5" s="98" t="s">
        <v>67</v>
      </c>
      <c r="D5" s="99"/>
      <c r="E5" s="176">
        <v>14395</v>
      </c>
      <c r="F5" s="177">
        <v>13795</v>
      </c>
      <c r="G5" s="187">
        <v>3.7832</v>
      </c>
      <c r="H5" s="241">
        <v>3.7826</v>
      </c>
      <c r="I5" s="187">
        <v>39.81</v>
      </c>
      <c r="J5" s="241">
        <v>39.61</v>
      </c>
      <c r="K5" s="220">
        <v>651.79</v>
      </c>
    </row>
    <row r="6" spans="1:11" s="10" customFormat="1" ht="19.5" customHeight="1">
      <c r="A6" s="78">
        <v>2</v>
      </c>
      <c r="B6" s="73" t="s">
        <v>57</v>
      </c>
      <c r="C6" s="100"/>
      <c r="D6" s="101"/>
      <c r="E6" s="84"/>
      <c r="F6" s="85"/>
      <c r="G6" s="86"/>
      <c r="H6" s="129"/>
      <c r="I6" s="88"/>
      <c r="J6" s="122"/>
      <c r="K6" s="93"/>
    </row>
    <row r="7" spans="1:11" s="10" customFormat="1" ht="19.5" customHeight="1">
      <c r="A7" s="78">
        <v>3</v>
      </c>
      <c r="B7" s="73" t="s">
        <v>1</v>
      </c>
      <c r="C7" s="100"/>
      <c r="D7" s="101"/>
      <c r="E7" s="84"/>
      <c r="F7" s="85"/>
      <c r="G7" s="87"/>
      <c r="H7" s="125"/>
      <c r="I7" s="91"/>
      <c r="J7" s="122"/>
      <c r="K7" s="94"/>
    </row>
    <row r="8" spans="1:11" s="10" customFormat="1" ht="19.5" customHeight="1">
      <c r="A8" s="46">
        <v>4</v>
      </c>
      <c r="B8" s="45" t="s">
        <v>52</v>
      </c>
      <c r="C8" s="162">
        <v>1157.7</v>
      </c>
      <c r="D8" s="163">
        <v>1090.3</v>
      </c>
      <c r="E8" s="231">
        <v>14440</v>
      </c>
      <c r="F8" s="177">
        <v>13840</v>
      </c>
      <c r="G8" s="98" t="s">
        <v>86</v>
      </c>
      <c r="H8" s="232"/>
      <c r="I8" s="98" t="s">
        <v>86</v>
      </c>
      <c r="J8" s="232"/>
      <c r="K8" s="220">
        <v>656.57</v>
      </c>
    </row>
    <row r="9" spans="1:11" s="10" customFormat="1" ht="19.5" customHeight="1">
      <c r="A9" s="46">
        <v>5</v>
      </c>
      <c r="B9" s="11" t="s">
        <v>53</v>
      </c>
      <c r="C9" s="162">
        <v>1159.7</v>
      </c>
      <c r="D9" s="163">
        <v>1092.3</v>
      </c>
      <c r="E9" s="231">
        <v>14440</v>
      </c>
      <c r="F9" s="177">
        <v>13840</v>
      </c>
      <c r="G9" s="98" t="s">
        <v>86</v>
      </c>
      <c r="H9" s="232"/>
      <c r="I9" s="98" t="s">
        <v>86</v>
      </c>
      <c r="J9" s="232"/>
      <c r="K9" s="220">
        <v>659.07</v>
      </c>
    </row>
    <row r="10" spans="1:11" s="10" customFormat="1" ht="19.5" customHeight="1">
      <c r="A10" s="46">
        <v>6</v>
      </c>
      <c r="B10" s="11" t="s">
        <v>54</v>
      </c>
      <c r="C10" s="162">
        <v>1158.7</v>
      </c>
      <c r="D10" s="163">
        <v>1091.3</v>
      </c>
      <c r="E10" s="176">
        <v>14430</v>
      </c>
      <c r="F10" s="177">
        <v>13830</v>
      </c>
      <c r="G10" s="247">
        <v>3.8303</v>
      </c>
      <c r="H10" s="248">
        <v>3.8297</v>
      </c>
      <c r="I10" s="187">
        <v>40.75</v>
      </c>
      <c r="J10" s="241">
        <v>40.55</v>
      </c>
      <c r="K10" s="220">
        <v>657.49</v>
      </c>
    </row>
    <row r="11" spans="1:11" s="10" customFormat="1" ht="19.5" customHeight="1">
      <c r="A11" s="46">
        <v>7</v>
      </c>
      <c r="B11" s="11" t="s">
        <v>55</v>
      </c>
      <c r="C11" s="162">
        <v>1161.8</v>
      </c>
      <c r="D11" s="163">
        <v>1094.2</v>
      </c>
      <c r="E11" s="98" t="s">
        <v>75</v>
      </c>
      <c r="F11" s="99"/>
      <c r="G11" s="195">
        <v>3.8487</v>
      </c>
      <c r="H11" s="246">
        <v>3.8481</v>
      </c>
      <c r="I11" s="243">
        <v>42.5</v>
      </c>
      <c r="J11" s="244">
        <v>42.3</v>
      </c>
      <c r="K11" s="220">
        <v>658.4</v>
      </c>
    </row>
    <row r="12" spans="1:11" s="10" customFormat="1" ht="19.5" customHeight="1">
      <c r="A12" s="46">
        <v>8</v>
      </c>
      <c r="B12" s="11" t="s">
        <v>56</v>
      </c>
      <c r="C12" s="162">
        <v>1166.9</v>
      </c>
      <c r="D12" s="163">
        <v>1099.1</v>
      </c>
      <c r="E12" s="176">
        <v>14500</v>
      </c>
      <c r="F12" s="177">
        <v>13900</v>
      </c>
      <c r="G12" s="195">
        <v>3.8678</v>
      </c>
      <c r="H12" s="246">
        <v>3.8672</v>
      </c>
      <c r="I12" s="243">
        <v>41.2</v>
      </c>
      <c r="J12" s="244">
        <v>41</v>
      </c>
      <c r="K12" s="245">
        <v>662.19</v>
      </c>
    </row>
    <row r="13" spans="1:11" s="10" customFormat="1" ht="19.5" customHeight="1">
      <c r="A13" s="78">
        <v>9</v>
      </c>
      <c r="B13" s="73" t="s">
        <v>57</v>
      </c>
      <c r="C13" s="95"/>
      <c r="D13" s="83"/>
      <c r="E13" s="84"/>
      <c r="F13" s="85"/>
      <c r="G13" s="120"/>
      <c r="H13" s="121"/>
      <c r="I13" s="91"/>
      <c r="J13" s="122"/>
      <c r="K13" s="93"/>
    </row>
    <row r="14" spans="1:11" s="10" customFormat="1" ht="19.5" customHeight="1">
      <c r="A14" s="78">
        <v>10</v>
      </c>
      <c r="B14" s="73" t="s">
        <v>1</v>
      </c>
      <c r="C14" s="100"/>
      <c r="D14" s="101"/>
      <c r="E14" s="84"/>
      <c r="F14" s="85"/>
      <c r="G14" s="87"/>
      <c r="H14" s="125"/>
      <c r="I14" s="91"/>
      <c r="J14" s="122"/>
      <c r="K14" s="94"/>
    </row>
    <row r="15" spans="1:11" s="10" customFormat="1" ht="19.5" customHeight="1">
      <c r="A15" s="46">
        <v>11</v>
      </c>
      <c r="B15" s="45" t="s">
        <v>52</v>
      </c>
      <c r="C15" s="162">
        <v>1168</v>
      </c>
      <c r="D15" s="163">
        <v>1100</v>
      </c>
      <c r="E15" s="173">
        <v>14610</v>
      </c>
      <c r="F15" s="172">
        <v>14010</v>
      </c>
      <c r="G15" s="195">
        <v>3.8461</v>
      </c>
      <c r="H15" s="246">
        <v>3.8455</v>
      </c>
      <c r="I15" s="243">
        <v>41.3</v>
      </c>
      <c r="J15" s="244">
        <v>41.1</v>
      </c>
      <c r="K15" s="245">
        <v>670.83</v>
      </c>
    </row>
    <row r="16" spans="1:11" s="10" customFormat="1" ht="19.5" customHeight="1">
      <c r="A16" s="46">
        <v>12</v>
      </c>
      <c r="B16" s="11" t="s">
        <v>53</v>
      </c>
      <c r="C16" s="162">
        <v>1162.8</v>
      </c>
      <c r="D16" s="163">
        <v>1095.2</v>
      </c>
      <c r="E16" s="176">
        <v>14550</v>
      </c>
      <c r="F16" s="177">
        <v>13950</v>
      </c>
      <c r="G16" s="195">
        <v>3.8129</v>
      </c>
      <c r="H16" s="246">
        <v>3.8123</v>
      </c>
      <c r="I16" s="243">
        <v>41.5</v>
      </c>
      <c r="J16" s="244">
        <v>41.3</v>
      </c>
      <c r="K16" s="245">
        <v>669.37</v>
      </c>
    </row>
    <row r="17" spans="1:11" s="10" customFormat="1" ht="19.5" customHeight="1">
      <c r="A17" s="46">
        <v>13</v>
      </c>
      <c r="B17" s="11" t="s">
        <v>54</v>
      </c>
      <c r="C17" s="162">
        <v>1161.8</v>
      </c>
      <c r="D17" s="163">
        <v>1094.2</v>
      </c>
      <c r="E17" s="250">
        <v>14545</v>
      </c>
      <c r="F17" s="177">
        <v>13945</v>
      </c>
      <c r="G17" s="195">
        <v>3.8265</v>
      </c>
      <c r="H17" s="246">
        <v>3.8259</v>
      </c>
      <c r="I17" s="243">
        <v>41.2</v>
      </c>
      <c r="J17" s="244">
        <v>41</v>
      </c>
      <c r="K17" s="245">
        <v>667.09</v>
      </c>
    </row>
    <row r="18" spans="1:11" s="10" customFormat="1" ht="19.5" customHeight="1">
      <c r="A18" s="46">
        <v>14</v>
      </c>
      <c r="B18" s="11" t="s">
        <v>55</v>
      </c>
      <c r="C18" s="162">
        <v>1163.3</v>
      </c>
      <c r="D18" s="163">
        <v>1095.7</v>
      </c>
      <c r="E18" s="250">
        <v>14530</v>
      </c>
      <c r="F18" s="177">
        <v>13930</v>
      </c>
      <c r="G18" s="195">
        <v>3.8327</v>
      </c>
      <c r="H18" s="246">
        <v>3.8321</v>
      </c>
      <c r="I18" s="243">
        <v>40.77</v>
      </c>
      <c r="J18" s="244">
        <v>40.57</v>
      </c>
      <c r="K18" s="245">
        <v>665.68</v>
      </c>
    </row>
    <row r="19" spans="1:11" s="10" customFormat="1" ht="19.5" customHeight="1">
      <c r="A19" s="46">
        <v>15</v>
      </c>
      <c r="B19" s="11" t="s">
        <v>56</v>
      </c>
      <c r="C19" s="249">
        <v>1168</v>
      </c>
      <c r="D19" s="163">
        <v>1100</v>
      </c>
      <c r="E19" s="176">
        <v>14580</v>
      </c>
      <c r="F19" s="177">
        <v>13980</v>
      </c>
      <c r="G19" s="195">
        <v>3.8344</v>
      </c>
      <c r="H19" s="246">
        <v>3.8338</v>
      </c>
      <c r="I19" s="243">
        <v>40</v>
      </c>
      <c r="J19" s="244">
        <v>39.8</v>
      </c>
      <c r="K19" s="245">
        <v>670.62</v>
      </c>
    </row>
    <row r="20" spans="1:11" s="10" customFormat="1" ht="19.5" customHeight="1">
      <c r="A20" s="78">
        <v>16</v>
      </c>
      <c r="B20" s="73" t="s">
        <v>57</v>
      </c>
      <c r="C20" s="95"/>
      <c r="D20" s="83"/>
      <c r="E20" s="84"/>
      <c r="F20" s="85"/>
      <c r="G20" s="120"/>
      <c r="H20" s="121"/>
      <c r="I20" s="91"/>
      <c r="J20" s="122"/>
      <c r="K20" s="93"/>
    </row>
    <row r="21" spans="1:11" s="10" customFormat="1" ht="19.5" customHeight="1">
      <c r="A21" s="78">
        <v>17</v>
      </c>
      <c r="B21" s="73" t="s">
        <v>1</v>
      </c>
      <c r="C21" s="82"/>
      <c r="D21" s="83"/>
      <c r="E21" s="84"/>
      <c r="F21" s="85"/>
      <c r="G21" s="87"/>
      <c r="H21" s="125"/>
      <c r="I21" s="91"/>
      <c r="J21" s="122"/>
      <c r="K21" s="94"/>
    </row>
    <row r="22" spans="1:11" s="10" customFormat="1" ht="19.5" customHeight="1">
      <c r="A22" s="46">
        <v>18</v>
      </c>
      <c r="B22" s="45" t="s">
        <v>52</v>
      </c>
      <c r="C22" s="249">
        <v>1168</v>
      </c>
      <c r="D22" s="163">
        <v>1100</v>
      </c>
      <c r="E22" s="171">
        <v>14525</v>
      </c>
      <c r="F22" s="172">
        <v>13925</v>
      </c>
      <c r="G22" s="195">
        <v>3.8111</v>
      </c>
      <c r="H22" s="246">
        <v>3.8105</v>
      </c>
      <c r="I22" s="243">
        <v>40</v>
      </c>
      <c r="J22" s="244">
        <v>39.8</v>
      </c>
      <c r="K22" s="245">
        <v>669.39</v>
      </c>
    </row>
    <row r="23" spans="1:11" s="10" customFormat="1" ht="19.5" customHeight="1">
      <c r="A23" s="46">
        <v>19</v>
      </c>
      <c r="B23" s="11" t="s">
        <v>53</v>
      </c>
      <c r="C23" s="249">
        <v>1164.9</v>
      </c>
      <c r="D23" s="163">
        <v>1097.1</v>
      </c>
      <c r="E23" s="176">
        <v>14520</v>
      </c>
      <c r="F23" s="177">
        <v>13920</v>
      </c>
      <c r="G23" s="195">
        <v>3.7762</v>
      </c>
      <c r="H23" s="246">
        <v>3.7756</v>
      </c>
      <c r="I23" s="243">
        <v>40.5</v>
      </c>
      <c r="J23" s="244">
        <v>40.3</v>
      </c>
      <c r="K23" s="245">
        <v>667.21</v>
      </c>
    </row>
    <row r="24" spans="1:11" s="10" customFormat="1" ht="19.5" customHeight="1">
      <c r="A24" s="46">
        <v>20</v>
      </c>
      <c r="B24" s="11" t="s">
        <v>54</v>
      </c>
      <c r="C24" s="249">
        <v>1162.8</v>
      </c>
      <c r="D24" s="163">
        <v>1095.2</v>
      </c>
      <c r="E24" s="176">
        <v>14520</v>
      </c>
      <c r="F24" s="177">
        <v>13920</v>
      </c>
      <c r="G24" s="261">
        <v>3.7897</v>
      </c>
      <c r="H24" s="262">
        <v>3.7891</v>
      </c>
      <c r="I24" s="263">
        <v>40.85</v>
      </c>
      <c r="J24" s="264">
        <v>40.65</v>
      </c>
      <c r="K24" s="245">
        <v>664.78</v>
      </c>
    </row>
    <row r="25" spans="1:11" s="10" customFormat="1" ht="19.5" customHeight="1">
      <c r="A25" s="46">
        <v>21</v>
      </c>
      <c r="B25" s="11" t="s">
        <v>55</v>
      </c>
      <c r="C25" s="249">
        <v>1158.7</v>
      </c>
      <c r="D25" s="163">
        <v>1091.3</v>
      </c>
      <c r="E25" s="176">
        <v>14410</v>
      </c>
      <c r="F25" s="177">
        <v>13810</v>
      </c>
      <c r="G25" s="261">
        <v>3.7967</v>
      </c>
      <c r="H25" s="262">
        <v>3.7961</v>
      </c>
      <c r="I25" s="263">
        <v>41.05</v>
      </c>
      <c r="J25" s="264">
        <v>40.85</v>
      </c>
      <c r="K25" s="245">
        <v>666.13</v>
      </c>
    </row>
    <row r="26" spans="1:11" s="10" customFormat="1" ht="19.5" customHeight="1">
      <c r="A26" s="46">
        <v>22</v>
      </c>
      <c r="B26" s="11" t="s">
        <v>56</v>
      </c>
      <c r="C26" s="249">
        <v>1160.8</v>
      </c>
      <c r="D26" s="163">
        <v>1093.2</v>
      </c>
      <c r="E26" s="176">
        <v>14430</v>
      </c>
      <c r="F26" s="177">
        <v>13830</v>
      </c>
      <c r="G26" s="261">
        <v>3.8815</v>
      </c>
      <c r="H26" s="262">
        <v>3.8809</v>
      </c>
      <c r="I26" s="263">
        <v>41.8</v>
      </c>
      <c r="J26" s="264">
        <v>41.6</v>
      </c>
      <c r="K26" s="245">
        <v>665.12</v>
      </c>
    </row>
    <row r="27" spans="1:11" s="10" customFormat="1" ht="19.5" customHeight="1">
      <c r="A27" s="78">
        <v>23</v>
      </c>
      <c r="B27" s="73" t="s">
        <v>57</v>
      </c>
      <c r="C27" s="95"/>
      <c r="D27" s="83"/>
      <c r="E27" s="84"/>
      <c r="F27" s="85"/>
      <c r="G27" s="120"/>
      <c r="H27" s="121"/>
      <c r="I27" s="91"/>
      <c r="J27" s="122"/>
      <c r="K27" s="290"/>
    </row>
    <row r="28" spans="1:11" s="10" customFormat="1" ht="19.5" customHeight="1">
      <c r="A28" s="78">
        <v>24</v>
      </c>
      <c r="B28" s="73" t="s">
        <v>1</v>
      </c>
      <c r="C28" s="82"/>
      <c r="D28" s="83"/>
      <c r="E28" s="84"/>
      <c r="F28" s="85"/>
      <c r="G28" s="87"/>
      <c r="H28" s="125"/>
      <c r="I28" s="242" t="s">
        <v>117</v>
      </c>
      <c r="J28" s="150"/>
      <c r="K28" s="291"/>
    </row>
    <row r="29" spans="1:11" s="10" customFormat="1" ht="19.5" customHeight="1">
      <c r="A29" s="46">
        <v>25</v>
      </c>
      <c r="B29" s="45" t="s">
        <v>52</v>
      </c>
      <c r="C29" s="249">
        <v>1168</v>
      </c>
      <c r="D29" s="163">
        <v>1100</v>
      </c>
      <c r="E29" s="176">
        <v>14505</v>
      </c>
      <c r="F29" s="177">
        <v>13905</v>
      </c>
      <c r="G29" s="195">
        <v>3.877</v>
      </c>
      <c r="H29" s="246">
        <v>3.8764</v>
      </c>
      <c r="I29" s="195">
        <v>42.08</v>
      </c>
      <c r="J29" s="246">
        <v>41.88</v>
      </c>
      <c r="K29" s="245">
        <v>676.6</v>
      </c>
    </row>
    <row r="30" spans="1:11" s="10" customFormat="1" ht="19.5" customHeight="1">
      <c r="A30" s="46">
        <v>26</v>
      </c>
      <c r="B30" s="11" t="s">
        <v>53</v>
      </c>
      <c r="C30" s="249">
        <v>1164.9</v>
      </c>
      <c r="D30" s="163">
        <v>1097.1</v>
      </c>
      <c r="E30" s="176">
        <v>14475</v>
      </c>
      <c r="F30" s="177">
        <v>13875</v>
      </c>
      <c r="G30" s="195">
        <v>3.8646</v>
      </c>
      <c r="H30" s="246">
        <v>3.864</v>
      </c>
      <c r="I30" s="195">
        <v>42.64</v>
      </c>
      <c r="J30" s="246">
        <v>42.44</v>
      </c>
      <c r="K30" s="294">
        <v>679.08</v>
      </c>
    </row>
    <row r="31" spans="1:11" s="10" customFormat="1" ht="19.5" customHeight="1">
      <c r="A31" s="46">
        <v>27</v>
      </c>
      <c r="B31" s="11" t="s">
        <v>54</v>
      </c>
      <c r="C31" s="249">
        <v>1168</v>
      </c>
      <c r="D31" s="163">
        <v>1100</v>
      </c>
      <c r="E31" s="176">
        <v>14480</v>
      </c>
      <c r="F31" s="177">
        <v>13880</v>
      </c>
      <c r="G31" s="195">
        <v>3.9389</v>
      </c>
      <c r="H31" s="276">
        <v>3.9383</v>
      </c>
      <c r="I31" s="243">
        <v>43.87</v>
      </c>
      <c r="J31" s="244">
        <v>43.67</v>
      </c>
      <c r="K31" s="294">
        <v>679.02</v>
      </c>
    </row>
    <row r="32" spans="1:11" s="10" customFormat="1" ht="19.5" customHeight="1">
      <c r="A32" s="46">
        <v>28</v>
      </c>
      <c r="B32" s="11" t="s">
        <v>55</v>
      </c>
      <c r="C32" s="249">
        <v>1172.1</v>
      </c>
      <c r="D32" s="163">
        <v>1103.9</v>
      </c>
      <c r="E32" s="176">
        <v>14515</v>
      </c>
      <c r="F32" s="177">
        <v>13915</v>
      </c>
      <c r="G32" s="195">
        <v>3.9682</v>
      </c>
      <c r="H32" s="276">
        <v>3.9676</v>
      </c>
      <c r="I32" s="243">
        <v>43.63</v>
      </c>
      <c r="J32" s="244">
        <v>43.43</v>
      </c>
      <c r="K32" s="294">
        <v>683.73</v>
      </c>
    </row>
    <row r="33" spans="1:11" s="10" customFormat="1" ht="19.5" customHeight="1">
      <c r="A33" s="46">
        <v>29</v>
      </c>
      <c r="B33" s="11" t="s">
        <v>56</v>
      </c>
      <c r="C33" s="249">
        <v>1168</v>
      </c>
      <c r="D33" s="163">
        <v>1100</v>
      </c>
      <c r="E33" s="176">
        <v>14530</v>
      </c>
      <c r="F33" s="177">
        <v>13930</v>
      </c>
      <c r="G33" s="195">
        <v>3.8967</v>
      </c>
      <c r="H33" s="276">
        <v>3.8961</v>
      </c>
      <c r="I33" s="243">
        <v>43.35</v>
      </c>
      <c r="J33" s="244">
        <v>43.15</v>
      </c>
      <c r="K33" s="294">
        <v>691.09</v>
      </c>
    </row>
    <row r="34" spans="1:11" s="10" customFormat="1" ht="19.5" customHeight="1">
      <c r="A34" s="78">
        <v>30</v>
      </c>
      <c r="B34" s="73" t="s">
        <v>57</v>
      </c>
      <c r="C34" s="95"/>
      <c r="D34" s="83"/>
      <c r="E34" s="113"/>
      <c r="F34" s="114"/>
      <c r="G34" s="131"/>
      <c r="H34" s="126"/>
      <c r="I34" s="131"/>
      <c r="J34" s="126"/>
      <c r="K34" s="318"/>
    </row>
    <row r="35" spans="1:11" s="10" customFormat="1" ht="19.5" customHeight="1" thickBot="1">
      <c r="A35" s="78">
        <v>31</v>
      </c>
      <c r="B35" s="73" t="s">
        <v>1</v>
      </c>
      <c r="C35" s="82"/>
      <c r="D35" s="83"/>
      <c r="E35" s="84"/>
      <c r="F35" s="85"/>
      <c r="G35" s="87"/>
      <c r="H35" s="125"/>
      <c r="I35" s="91"/>
      <c r="J35" s="122"/>
      <c r="K35" s="319"/>
    </row>
    <row r="36" spans="1:11" ht="19.5" customHeight="1">
      <c r="A36" s="379" t="s">
        <v>5</v>
      </c>
      <c r="B36" s="380"/>
      <c r="C36" s="165">
        <f>MAX(C5:C35)</f>
        <v>1172.1</v>
      </c>
      <c r="D36" s="166">
        <f aca="true" t="shared" si="0" ref="D36:K36">MAX(D5:D35)</f>
        <v>1103.9</v>
      </c>
      <c r="E36" s="179">
        <f t="shared" si="0"/>
        <v>14610</v>
      </c>
      <c r="F36" s="180">
        <f t="shared" si="0"/>
        <v>14010</v>
      </c>
      <c r="G36" s="199">
        <f t="shared" si="0"/>
        <v>3.9682</v>
      </c>
      <c r="H36" s="200">
        <f t="shared" si="0"/>
        <v>3.9676</v>
      </c>
      <c r="I36" s="199">
        <f t="shared" si="0"/>
        <v>43.87</v>
      </c>
      <c r="J36" s="251">
        <f t="shared" si="0"/>
        <v>43.67</v>
      </c>
      <c r="K36" s="234">
        <f t="shared" si="0"/>
        <v>691.09</v>
      </c>
    </row>
    <row r="37" spans="1:11" ht="19.5" customHeight="1">
      <c r="A37" s="381" t="s">
        <v>6</v>
      </c>
      <c r="B37" s="382"/>
      <c r="C37" s="167">
        <f>MIN(C5:C35)</f>
        <v>1157.7</v>
      </c>
      <c r="D37" s="168">
        <f aca="true" t="shared" si="1" ref="D37:K37">MIN(D5:D35)</f>
        <v>1090.3</v>
      </c>
      <c r="E37" s="181">
        <f t="shared" si="1"/>
        <v>14395</v>
      </c>
      <c r="F37" s="182">
        <f t="shared" si="1"/>
        <v>13795</v>
      </c>
      <c r="G37" s="201">
        <f t="shared" si="1"/>
        <v>3.7762</v>
      </c>
      <c r="H37" s="202">
        <f t="shared" si="1"/>
        <v>3.7756</v>
      </c>
      <c r="I37" s="201">
        <f t="shared" si="1"/>
        <v>39.81</v>
      </c>
      <c r="J37" s="202">
        <f t="shared" si="1"/>
        <v>39.61</v>
      </c>
      <c r="K37" s="235">
        <f t="shared" si="1"/>
        <v>651.79</v>
      </c>
    </row>
    <row r="38" spans="1:11" ht="19.5" customHeight="1" thickBot="1">
      <c r="A38" s="377" t="s">
        <v>7</v>
      </c>
      <c r="B38" s="378"/>
      <c r="C38" s="169">
        <f>AVERAGE(C5:C35)</f>
        <v>1164.2450000000001</v>
      </c>
      <c r="D38" s="170">
        <f aca="true" t="shared" si="2" ref="D38:J38">AVERAGE(D5:D35)</f>
        <v>1096.5049999999999</v>
      </c>
      <c r="E38" s="183">
        <f t="shared" si="2"/>
        <v>14496.5</v>
      </c>
      <c r="F38" s="184">
        <f t="shared" si="2"/>
        <v>13896.5</v>
      </c>
      <c r="G38" s="203">
        <f t="shared" si="2"/>
        <v>3.846484210526316</v>
      </c>
      <c r="H38" s="204">
        <f t="shared" si="2"/>
        <v>3.845884210526316</v>
      </c>
      <c r="I38" s="203">
        <f>AVERAGE(I5:I35)</f>
        <v>41.51578947368421</v>
      </c>
      <c r="J38" s="204">
        <f t="shared" si="2"/>
        <v>41.315789473684205</v>
      </c>
      <c r="K38" s="252">
        <f>AVERAGE(K5:K35)</f>
        <v>668.154761904762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</mergeCells>
  <printOptions/>
  <pageMargins left="0.6299212598425197" right="0.31496062992125984" top="0.3937007874015748" bottom="0.1968503937007874" header="0.5118110236220472" footer="0.2755905511811024"/>
  <pageSetup horizontalDpi="300" verticalDpi="300" orientation="portrait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43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45" t="s">
        <v>52</v>
      </c>
      <c r="C5" s="249">
        <v>1169</v>
      </c>
      <c r="D5" s="163">
        <v>1101</v>
      </c>
      <c r="E5" s="176">
        <v>14530</v>
      </c>
      <c r="F5" s="177">
        <v>13930</v>
      </c>
      <c r="G5" s="195">
        <v>3.8682</v>
      </c>
      <c r="H5" s="276">
        <v>3.8676</v>
      </c>
      <c r="I5" s="187">
        <v>42.71</v>
      </c>
      <c r="J5" s="241">
        <v>42.51</v>
      </c>
      <c r="K5" s="294">
        <v>678.53</v>
      </c>
    </row>
    <row r="6" spans="1:11" s="10" customFormat="1" ht="19.5" customHeight="1">
      <c r="A6" s="9">
        <v>2</v>
      </c>
      <c r="B6" s="11" t="s">
        <v>53</v>
      </c>
      <c r="C6" s="249">
        <v>1165.9</v>
      </c>
      <c r="D6" s="163">
        <v>1098.1</v>
      </c>
      <c r="E6" s="176">
        <v>14525</v>
      </c>
      <c r="F6" s="177">
        <v>13925</v>
      </c>
      <c r="G6" s="243">
        <v>3.8661</v>
      </c>
      <c r="H6" s="246">
        <v>3.8655</v>
      </c>
      <c r="I6" s="320" t="s">
        <v>94</v>
      </c>
      <c r="J6" s="150"/>
      <c r="K6" s="294">
        <v>672.56</v>
      </c>
    </row>
    <row r="7" spans="1:11" s="10" customFormat="1" ht="19.5" customHeight="1">
      <c r="A7" s="9">
        <v>3</v>
      </c>
      <c r="B7" s="11" t="s">
        <v>54</v>
      </c>
      <c r="C7" s="249">
        <v>1170</v>
      </c>
      <c r="D7" s="163">
        <v>1102</v>
      </c>
      <c r="E7" s="98" t="s">
        <v>76</v>
      </c>
      <c r="F7" s="99"/>
      <c r="G7" s="261">
        <v>3.8436</v>
      </c>
      <c r="H7" s="262">
        <v>3.843</v>
      </c>
      <c r="I7" s="263">
        <v>42.87</v>
      </c>
      <c r="J7" s="264">
        <v>42.67</v>
      </c>
      <c r="K7" s="245">
        <v>670.05</v>
      </c>
    </row>
    <row r="8" spans="1:11" s="10" customFormat="1" ht="19.5" customHeight="1">
      <c r="A8" s="9">
        <v>4</v>
      </c>
      <c r="B8" s="11" t="s">
        <v>55</v>
      </c>
      <c r="C8" s="249">
        <v>1168</v>
      </c>
      <c r="D8" s="163">
        <v>1100</v>
      </c>
      <c r="E8" s="176">
        <v>14480</v>
      </c>
      <c r="F8" s="177">
        <v>13880</v>
      </c>
      <c r="G8" s="195">
        <v>3.8713</v>
      </c>
      <c r="H8" s="276">
        <v>3.8707</v>
      </c>
      <c r="I8" s="187">
        <v>43.41</v>
      </c>
      <c r="J8" s="241">
        <v>43.21</v>
      </c>
      <c r="K8" s="294">
        <v>667.55</v>
      </c>
    </row>
    <row r="9" spans="1:11" s="10" customFormat="1" ht="19.5" customHeight="1">
      <c r="A9" s="9">
        <v>5</v>
      </c>
      <c r="B9" s="11" t="s">
        <v>56</v>
      </c>
      <c r="C9" s="249">
        <v>1169</v>
      </c>
      <c r="D9" s="163">
        <v>1101</v>
      </c>
      <c r="E9" s="176">
        <v>14470</v>
      </c>
      <c r="F9" s="177">
        <v>13870</v>
      </c>
      <c r="G9" s="195">
        <v>3.8622</v>
      </c>
      <c r="H9" s="276">
        <v>3.8616</v>
      </c>
      <c r="I9" s="263">
        <v>43.93</v>
      </c>
      <c r="J9" s="264">
        <v>43.73</v>
      </c>
      <c r="K9" s="294">
        <v>666.32</v>
      </c>
    </row>
    <row r="10" spans="1:11" s="10" customFormat="1" ht="19.5" customHeight="1">
      <c r="A10" s="77">
        <v>6</v>
      </c>
      <c r="B10" s="73" t="s">
        <v>57</v>
      </c>
      <c r="C10" s="95"/>
      <c r="D10" s="83"/>
      <c r="E10" s="174"/>
      <c r="F10" s="175"/>
      <c r="G10" s="191"/>
      <c r="H10" s="269"/>
      <c r="I10" s="267"/>
      <c r="J10" s="268"/>
      <c r="K10" s="291"/>
    </row>
    <row r="11" spans="1:11" s="10" customFormat="1" ht="19.5" customHeight="1">
      <c r="A11" s="77">
        <v>7</v>
      </c>
      <c r="B11" s="73" t="s">
        <v>1</v>
      </c>
      <c r="C11" s="82"/>
      <c r="D11" s="83"/>
      <c r="E11" s="253"/>
      <c r="F11" s="175"/>
      <c r="G11" s="191"/>
      <c r="H11" s="269"/>
      <c r="I11" s="270"/>
      <c r="J11" s="271"/>
      <c r="K11" s="300"/>
    </row>
    <row r="12" spans="1:11" s="10" customFormat="1" ht="19.5" customHeight="1">
      <c r="A12" s="9">
        <v>8</v>
      </c>
      <c r="B12" s="45" t="s">
        <v>52</v>
      </c>
      <c r="C12" s="249">
        <v>1170</v>
      </c>
      <c r="D12" s="163">
        <v>1102</v>
      </c>
      <c r="E12" s="171">
        <v>14430</v>
      </c>
      <c r="F12" s="172">
        <v>13830</v>
      </c>
      <c r="G12" s="187">
        <v>3.8658</v>
      </c>
      <c r="H12" s="241">
        <v>3.8652</v>
      </c>
      <c r="I12" s="263">
        <v>43.7</v>
      </c>
      <c r="J12" s="264">
        <v>43.5</v>
      </c>
      <c r="K12" s="294">
        <v>664.17</v>
      </c>
    </row>
    <row r="13" spans="1:11" s="10" customFormat="1" ht="19.5" customHeight="1">
      <c r="A13" s="9">
        <v>9</v>
      </c>
      <c r="B13" s="11" t="s">
        <v>53</v>
      </c>
      <c r="C13" s="249">
        <v>1176.2</v>
      </c>
      <c r="D13" s="163">
        <v>1107.8</v>
      </c>
      <c r="E13" s="171">
        <v>14460</v>
      </c>
      <c r="F13" s="172">
        <v>13860</v>
      </c>
      <c r="G13" s="187">
        <v>3.8563</v>
      </c>
      <c r="H13" s="241">
        <v>3.8557</v>
      </c>
      <c r="I13" s="187">
        <v>43.35</v>
      </c>
      <c r="J13" s="241">
        <v>43.15</v>
      </c>
      <c r="K13" s="294">
        <v>663.01</v>
      </c>
    </row>
    <row r="14" spans="1:11" s="10" customFormat="1" ht="19.5" customHeight="1">
      <c r="A14" s="9">
        <v>10</v>
      </c>
      <c r="B14" s="11" t="s">
        <v>54</v>
      </c>
      <c r="C14" s="249">
        <v>1174.2</v>
      </c>
      <c r="D14" s="163">
        <v>1105.8</v>
      </c>
      <c r="E14" s="176">
        <v>14450</v>
      </c>
      <c r="F14" s="177">
        <v>13850</v>
      </c>
      <c r="G14" s="261">
        <v>3.8345</v>
      </c>
      <c r="H14" s="262">
        <v>3.8339</v>
      </c>
      <c r="I14" s="263">
        <v>43.01</v>
      </c>
      <c r="J14" s="264">
        <v>42.81</v>
      </c>
      <c r="K14" s="245">
        <v>663.15</v>
      </c>
    </row>
    <row r="15" spans="1:11" s="10" customFormat="1" ht="19.5" customHeight="1">
      <c r="A15" s="9">
        <v>11</v>
      </c>
      <c r="B15" s="11" t="s">
        <v>55</v>
      </c>
      <c r="C15" s="249">
        <v>1171.1</v>
      </c>
      <c r="D15" s="163">
        <v>1102.9</v>
      </c>
      <c r="E15" s="176">
        <v>14445</v>
      </c>
      <c r="F15" s="177">
        <v>13845</v>
      </c>
      <c r="G15" s="261">
        <v>3.8399</v>
      </c>
      <c r="H15" s="262">
        <v>3.8393</v>
      </c>
      <c r="I15" s="263">
        <v>42.75</v>
      </c>
      <c r="J15" s="264">
        <v>42.55</v>
      </c>
      <c r="K15" s="245">
        <v>662.92</v>
      </c>
    </row>
    <row r="16" spans="1:11" s="10" customFormat="1" ht="19.5" customHeight="1">
      <c r="A16" s="9">
        <v>12</v>
      </c>
      <c r="B16" s="11" t="s">
        <v>56</v>
      </c>
      <c r="C16" s="249">
        <v>1175.2</v>
      </c>
      <c r="D16" s="163">
        <v>1106.8</v>
      </c>
      <c r="E16" s="176">
        <v>14435</v>
      </c>
      <c r="F16" s="177">
        <v>13835</v>
      </c>
      <c r="G16" s="261">
        <v>3.8685</v>
      </c>
      <c r="H16" s="262">
        <v>3.8679</v>
      </c>
      <c r="I16" s="263">
        <v>42.18</v>
      </c>
      <c r="J16" s="264">
        <v>41.98</v>
      </c>
      <c r="K16" s="245">
        <v>664.19</v>
      </c>
    </row>
    <row r="17" spans="1:11" s="10" customFormat="1" ht="19.5" customHeight="1">
      <c r="A17" s="77">
        <v>13</v>
      </c>
      <c r="B17" s="73" t="s">
        <v>57</v>
      </c>
      <c r="C17" s="95"/>
      <c r="D17" s="99"/>
      <c r="E17" s="174"/>
      <c r="F17" s="175"/>
      <c r="G17" s="265"/>
      <c r="H17" s="266"/>
      <c r="I17" s="267"/>
      <c r="J17" s="268"/>
      <c r="K17" s="290"/>
    </row>
    <row r="18" spans="1:11" s="10" customFormat="1" ht="19.5" customHeight="1">
      <c r="A18" s="77">
        <v>14</v>
      </c>
      <c r="B18" s="73" t="s">
        <v>1</v>
      </c>
      <c r="C18" s="82"/>
      <c r="D18" s="83"/>
      <c r="E18" s="254"/>
      <c r="F18" s="255"/>
      <c r="G18" s="277"/>
      <c r="H18" s="278"/>
      <c r="I18" s="277"/>
      <c r="J18" s="278"/>
      <c r="K18" s="318"/>
    </row>
    <row r="19" spans="1:11" s="10" customFormat="1" ht="19.5" customHeight="1">
      <c r="A19" s="9">
        <v>15</v>
      </c>
      <c r="B19" s="45" t="s">
        <v>52</v>
      </c>
      <c r="C19" s="249">
        <v>1168</v>
      </c>
      <c r="D19" s="163">
        <v>1100</v>
      </c>
      <c r="E19" s="176">
        <v>14380</v>
      </c>
      <c r="F19" s="177">
        <v>13780</v>
      </c>
      <c r="G19" s="261">
        <v>3.873</v>
      </c>
      <c r="H19" s="284">
        <v>3.8724</v>
      </c>
      <c r="I19" s="263">
        <v>41.62</v>
      </c>
      <c r="J19" s="264">
        <v>41.42</v>
      </c>
      <c r="K19" s="245">
        <v>660.67</v>
      </c>
    </row>
    <row r="20" spans="1:11" s="10" customFormat="1" ht="19.5" customHeight="1">
      <c r="A20" s="9">
        <v>16</v>
      </c>
      <c r="B20" s="11" t="s">
        <v>53</v>
      </c>
      <c r="C20" s="249">
        <v>1167.5</v>
      </c>
      <c r="D20" s="163">
        <v>1099.5</v>
      </c>
      <c r="E20" s="176">
        <v>14340</v>
      </c>
      <c r="F20" s="177">
        <v>13740</v>
      </c>
      <c r="G20" s="261">
        <v>3.8913</v>
      </c>
      <c r="H20" s="262">
        <v>3.8907</v>
      </c>
      <c r="I20" s="187">
        <v>42.39</v>
      </c>
      <c r="J20" s="241">
        <v>42.19</v>
      </c>
      <c r="K20" s="294">
        <v>662.86</v>
      </c>
    </row>
    <row r="21" spans="1:11" s="10" customFormat="1" ht="19.5" customHeight="1">
      <c r="A21" s="9">
        <v>17</v>
      </c>
      <c r="B21" s="11" t="s">
        <v>54</v>
      </c>
      <c r="C21" s="249">
        <v>1170.5</v>
      </c>
      <c r="D21" s="163">
        <v>1102.5</v>
      </c>
      <c r="E21" s="327" t="s">
        <v>122</v>
      </c>
      <c r="F21" s="326"/>
      <c r="G21" s="261">
        <v>3.9225</v>
      </c>
      <c r="H21" s="262">
        <v>3.9219</v>
      </c>
      <c r="I21" s="263">
        <v>41.9</v>
      </c>
      <c r="J21" s="264">
        <v>41.7</v>
      </c>
      <c r="K21" s="245">
        <v>663.98</v>
      </c>
    </row>
    <row r="22" spans="1:11" s="10" customFormat="1" ht="19.5" customHeight="1">
      <c r="A22" s="9">
        <v>18</v>
      </c>
      <c r="B22" s="11" t="s">
        <v>55</v>
      </c>
      <c r="C22" s="249">
        <v>1166.9</v>
      </c>
      <c r="D22" s="163">
        <v>1099.1</v>
      </c>
      <c r="E22" s="176">
        <v>14300</v>
      </c>
      <c r="F22" s="177">
        <v>13700</v>
      </c>
      <c r="G22" s="261">
        <v>3.937</v>
      </c>
      <c r="H22" s="262">
        <v>3.9364</v>
      </c>
      <c r="I22" s="98" t="s">
        <v>95</v>
      </c>
      <c r="J22" s="232"/>
      <c r="K22" s="245">
        <v>660.48</v>
      </c>
    </row>
    <row r="23" spans="1:11" s="10" customFormat="1" ht="19.5" customHeight="1">
      <c r="A23" s="9">
        <v>19</v>
      </c>
      <c r="B23" s="11" t="s">
        <v>56</v>
      </c>
      <c r="C23" s="249">
        <v>1170</v>
      </c>
      <c r="D23" s="163">
        <v>1102</v>
      </c>
      <c r="E23" s="98" t="s">
        <v>77</v>
      </c>
      <c r="F23" s="232"/>
      <c r="G23" s="98" t="s">
        <v>87</v>
      </c>
      <c r="H23" s="232"/>
      <c r="I23" s="98" t="s">
        <v>87</v>
      </c>
      <c r="J23" s="232"/>
      <c r="K23" s="321" t="s">
        <v>103</v>
      </c>
    </row>
    <row r="24" spans="1:11" s="10" customFormat="1" ht="19.5" customHeight="1">
      <c r="A24" s="77">
        <v>20</v>
      </c>
      <c r="B24" s="73" t="s">
        <v>57</v>
      </c>
      <c r="C24" s="95"/>
      <c r="D24" s="83"/>
      <c r="E24" s="84"/>
      <c r="F24" s="85"/>
      <c r="G24" s="120"/>
      <c r="H24" s="121"/>
      <c r="I24" s="91"/>
      <c r="J24" s="122"/>
      <c r="K24" s="321" t="s">
        <v>104</v>
      </c>
    </row>
    <row r="25" spans="1:11" s="10" customFormat="1" ht="19.5" customHeight="1">
      <c r="A25" s="77">
        <v>21</v>
      </c>
      <c r="B25" s="73" t="s">
        <v>1</v>
      </c>
      <c r="C25" s="82"/>
      <c r="D25" s="83"/>
      <c r="E25" s="111"/>
      <c r="F25" s="85"/>
      <c r="G25" s="98" t="s">
        <v>88</v>
      </c>
      <c r="H25" s="232"/>
      <c r="I25" s="91"/>
      <c r="J25" s="122"/>
      <c r="K25" s="135"/>
    </row>
    <row r="26" spans="1:11" s="10" customFormat="1" ht="19.5" customHeight="1">
      <c r="A26" s="9">
        <v>22</v>
      </c>
      <c r="B26" s="45" t="s">
        <v>52</v>
      </c>
      <c r="C26" s="249">
        <v>1170</v>
      </c>
      <c r="D26" s="163">
        <v>1102</v>
      </c>
      <c r="E26" s="176">
        <v>14340</v>
      </c>
      <c r="F26" s="177">
        <v>13740</v>
      </c>
      <c r="G26" s="187">
        <v>3.923</v>
      </c>
      <c r="H26" s="241">
        <v>3.9224</v>
      </c>
      <c r="I26" s="259">
        <v>42.48</v>
      </c>
      <c r="J26" s="260">
        <v>42.28</v>
      </c>
      <c r="K26" s="245">
        <v>662.27</v>
      </c>
    </row>
    <row r="27" spans="1:11" s="10" customFormat="1" ht="19.5" customHeight="1">
      <c r="A27" s="9">
        <v>23</v>
      </c>
      <c r="B27" s="11" t="s">
        <v>53</v>
      </c>
      <c r="C27" s="249">
        <v>1174.2</v>
      </c>
      <c r="D27" s="163">
        <v>1105.8</v>
      </c>
      <c r="E27" s="176">
        <v>14370</v>
      </c>
      <c r="F27" s="177">
        <v>13770</v>
      </c>
      <c r="G27" s="187">
        <v>3.9436</v>
      </c>
      <c r="H27" s="241">
        <v>3.943</v>
      </c>
      <c r="I27" s="259">
        <v>42.4</v>
      </c>
      <c r="J27" s="260">
        <v>42.2</v>
      </c>
      <c r="K27" s="294">
        <v>663.91</v>
      </c>
    </row>
    <row r="28" spans="1:11" s="10" customFormat="1" ht="19.5" customHeight="1">
      <c r="A28" s="9">
        <v>24</v>
      </c>
      <c r="B28" s="11" t="s">
        <v>54</v>
      </c>
      <c r="C28" s="249">
        <v>1176.2</v>
      </c>
      <c r="D28" s="163">
        <v>1107.8</v>
      </c>
      <c r="E28" s="176">
        <v>14385</v>
      </c>
      <c r="F28" s="177">
        <v>13785</v>
      </c>
      <c r="G28" s="187">
        <v>3.963</v>
      </c>
      <c r="H28" s="241">
        <v>3.9624</v>
      </c>
      <c r="I28" s="259">
        <v>43.95</v>
      </c>
      <c r="J28" s="260">
        <v>43.75</v>
      </c>
      <c r="K28" s="294">
        <v>668.19</v>
      </c>
    </row>
    <row r="29" spans="1:11" s="10" customFormat="1" ht="19.5" customHeight="1">
      <c r="A29" s="9">
        <v>25</v>
      </c>
      <c r="B29" s="11" t="s">
        <v>55</v>
      </c>
      <c r="C29" s="249">
        <v>1191.4</v>
      </c>
      <c r="D29" s="163">
        <v>1122</v>
      </c>
      <c r="E29" s="176">
        <v>14425</v>
      </c>
      <c r="F29" s="177">
        <v>13825</v>
      </c>
      <c r="G29" s="187">
        <v>3.9725</v>
      </c>
      <c r="H29" s="241">
        <v>3.9719</v>
      </c>
      <c r="I29" s="259">
        <v>44.9</v>
      </c>
      <c r="J29" s="260">
        <v>44.7</v>
      </c>
      <c r="K29" s="245">
        <v>672.83</v>
      </c>
    </row>
    <row r="30" spans="1:11" s="10" customFormat="1" ht="19.5" customHeight="1">
      <c r="A30" s="9">
        <v>26</v>
      </c>
      <c r="B30" s="11" t="s">
        <v>56</v>
      </c>
      <c r="C30" s="249">
        <v>1192.7</v>
      </c>
      <c r="D30" s="163">
        <v>1123.3</v>
      </c>
      <c r="E30" s="176">
        <v>14485</v>
      </c>
      <c r="F30" s="177">
        <v>13885</v>
      </c>
      <c r="G30" s="261">
        <v>3.9353</v>
      </c>
      <c r="H30" s="262">
        <v>3.9347</v>
      </c>
      <c r="I30" s="263">
        <v>45.97</v>
      </c>
      <c r="J30" s="264">
        <v>45.77</v>
      </c>
      <c r="K30" s="245">
        <v>676.21</v>
      </c>
    </row>
    <row r="31" spans="1:11" s="10" customFormat="1" ht="19.5" customHeight="1">
      <c r="A31" s="77">
        <v>27</v>
      </c>
      <c r="B31" s="73" t="s">
        <v>57</v>
      </c>
      <c r="C31" s="95"/>
      <c r="D31" s="83"/>
      <c r="E31" s="174"/>
      <c r="F31" s="175"/>
      <c r="G31" s="265"/>
      <c r="H31" s="266"/>
      <c r="I31" s="267"/>
      <c r="J31" s="268"/>
      <c r="K31" s="290"/>
    </row>
    <row r="32" spans="1:11" s="10" customFormat="1" ht="19.5" customHeight="1">
      <c r="A32" s="77">
        <v>28</v>
      </c>
      <c r="B32" s="73" t="s">
        <v>1</v>
      </c>
      <c r="C32" s="82"/>
      <c r="D32" s="83"/>
      <c r="E32" s="174"/>
      <c r="F32" s="175"/>
      <c r="G32" s="269"/>
      <c r="H32" s="269"/>
      <c r="I32" s="270"/>
      <c r="J32" s="271"/>
      <c r="K32" s="298"/>
    </row>
    <row r="33" spans="1:11" s="10" customFormat="1" ht="19.5" customHeight="1">
      <c r="A33" s="9">
        <v>29</v>
      </c>
      <c r="B33" s="45" t="s">
        <v>52</v>
      </c>
      <c r="C33" s="249">
        <v>1191.7</v>
      </c>
      <c r="D33" s="163">
        <v>1122.3</v>
      </c>
      <c r="E33" s="176">
        <v>14490</v>
      </c>
      <c r="F33" s="177">
        <v>13890</v>
      </c>
      <c r="G33" s="187">
        <v>3.9364</v>
      </c>
      <c r="H33" s="241">
        <v>3.9358</v>
      </c>
      <c r="I33" s="259">
        <v>44.325</v>
      </c>
      <c r="J33" s="260">
        <v>44.125</v>
      </c>
      <c r="K33" s="245">
        <v>673.86</v>
      </c>
    </row>
    <row r="34" spans="1:11" s="10" customFormat="1" ht="19.5" customHeight="1">
      <c r="A34" s="9">
        <v>30</v>
      </c>
      <c r="B34" s="139" t="s">
        <v>53</v>
      </c>
      <c r="C34" s="249">
        <v>1193.7</v>
      </c>
      <c r="D34" s="163">
        <v>1124.3</v>
      </c>
      <c r="E34" s="176">
        <v>14480</v>
      </c>
      <c r="F34" s="177">
        <v>13880</v>
      </c>
      <c r="G34" s="187">
        <v>3.9453</v>
      </c>
      <c r="H34" s="241">
        <v>3.9447</v>
      </c>
      <c r="I34" s="259">
        <v>44.15</v>
      </c>
      <c r="J34" s="260">
        <v>43.95</v>
      </c>
      <c r="K34" s="245">
        <v>677.67</v>
      </c>
    </row>
    <row r="35" spans="1:11" s="10" customFormat="1" ht="19.5" customHeight="1" thickBot="1">
      <c r="A35" s="69"/>
      <c r="B35" s="140"/>
      <c r="C35" s="136"/>
      <c r="D35" s="137"/>
      <c r="E35" s="257"/>
      <c r="F35" s="258"/>
      <c r="G35" s="272"/>
      <c r="H35" s="273"/>
      <c r="I35" s="274"/>
      <c r="J35" s="275"/>
      <c r="K35" s="299"/>
    </row>
    <row r="36" spans="1:11" ht="19.5" customHeight="1">
      <c r="A36" s="399" t="s">
        <v>5</v>
      </c>
      <c r="B36" s="400"/>
      <c r="C36" s="165">
        <f aca="true" t="shared" si="0" ref="C36:K36">MAX(C5:C35)</f>
        <v>1193.7</v>
      </c>
      <c r="D36" s="166">
        <f t="shared" si="0"/>
        <v>1124.3</v>
      </c>
      <c r="E36" s="179">
        <f t="shared" si="0"/>
        <v>14530</v>
      </c>
      <c r="F36" s="180">
        <f t="shared" si="0"/>
        <v>13930</v>
      </c>
      <c r="G36" s="199">
        <f t="shared" si="0"/>
        <v>3.9725</v>
      </c>
      <c r="H36" s="200">
        <f t="shared" si="0"/>
        <v>3.9719</v>
      </c>
      <c r="I36" s="199">
        <f t="shared" si="0"/>
        <v>45.97</v>
      </c>
      <c r="J36" s="200">
        <f t="shared" si="0"/>
        <v>45.77</v>
      </c>
      <c r="K36" s="234">
        <f t="shared" si="0"/>
        <v>678.53</v>
      </c>
    </row>
    <row r="37" spans="1:11" ht="19.5" customHeight="1">
      <c r="A37" s="381" t="s">
        <v>6</v>
      </c>
      <c r="B37" s="382"/>
      <c r="C37" s="167">
        <f aca="true" t="shared" si="1" ref="C37:K37">MIN(C5:C35)</f>
        <v>1165.9</v>
      </c>
      <c r="D37" s="168">
        <f t="shared" si="1"/>
        <v>1098.1</v>
      </c>
      <c r="E37" s="181">
        <f t="shared" si="1"/>
        <v>14300</v>
      </c>
      <c r="F37" s="182">
        <f t="shared" si="1"/>
        <v>13700</v>
      </c>
      <c r="G37" s="201">
        <f t="shared" si="1"/>
        <v>3.8345</v>
      </c>
      <c r="H37" s="202">
        <f t="shared" si="1"/>
        <v>3.8339</v>
      </c>
      <c r="I37" s="201">
        <f t="shared" si="1"/>
        <v>41.62</v>
      </c>
      <c r="J37" s="202">
        <f t="shared" si="1"/>
        <v>41.42</v>
      </c>
      <c r="K37" s="235">
        <f t="shared" si="1"/>
        <v>660.48</v>
      </c>
    </row>
    <row r="38" spans="1:11" ht="19.5" customHeight="1" thickBot="1">
      <c r="A38" s="377" t="s">
        <v>7</v>
      </c>
      <c r="B38" s="378"/>
      <c r="C38" s="169">
        <f aca="true" t="shared" si="2" ref="C38:K38">AVERAGE(C5:C35)</f>
        <v>1174.609090909091</v>
      </c>
      <c r="D38" s="170">
        <f t="shared" si="2"/>
        <v>1106.272727272727</v>
      </c>
      <c r="E38" s="183">
        <f t="shared" si="2"/>
        <v>14432.631578947368</v>
      </c>
      <c r="F38" s="184">
        <f t="shared" si="2"/>
        <v>13832.631578947368</v>
      </c>
      <c r="G38" s="203">
        <f t="shared" si="2"/>
        <v>3.896157142857142</v>
      </c>
      <c r="H38" s="204">
        <f t="shared" si="2"/>
        <v>3.895557142857143</v>
      </c>
      <c r="I38" s="203">
        <f t="shared" si="2"/>
        <v>43.262894736842114</v>
      </c>
      <c r="J38" s="204">
        <f t="shared" si="2"/>
        <v>43.06289473684211</v>
      </c>
      <c r="K38" s="252">
        <f t="shared" si="2"/>
        <v>667.3990476190476</v>
      </c>
    </row>
    <row r="39" spans="1:11" ht="9.75" customHeight="1">
      <c r="A39" s="328"/>
      <c r="B39" s="329"/>
      <c r="C39" s="401"/>
      <c r="D39" s="402"/>
      <c r="E39" s="402"/>
      <c r="F39" s="402"/>
      <c r="G39" s="402"/>
      <c r="H39" s="402"/>
      <c r="I39" s="402"/>
      <c r="J39" s="402"/>
      <c r="K39" s="402"/>
    </row>
    <row r="40" spans="1:11" ht="11.25" customHeight="1">
      <c r="A40" s="10"/>
      <c r="B40" s="10"/>
      <c r="C40" s="334" t="s">
        <v>8</v>
      </c>
      <c r="D40" s="330"/>
      <c r="E40" s="331"/>
      <c r="F40" s="331"/>
      <c r="G40" s="332"/>
      <c r="H40" s="333"/>
      <c r="I40" s="333"/>
      <c r="J40" s="333"/>
      <c r="K40" s="330"/>
    </row>
  </sheetData>
  <sheetProtection/>
  <mergeCells count="14">
    <mergeCell ref="C39:K39"/>
    <mergeCell ref="E2:F2"/>
    <mergeCell ref="G2:H2"/>
    <mergeCell ref="I2:J2"/>
    <mergeCell ref="I3:J3"/>
    <mergeCell ref="G3:H3"/>
    <mergeCell ref="E3:F3"/>
    <mergeCell ref="A37:B37"/>
    <mergeCell ref="A38:B38"/>
    <mergeCell ref="C2:D2"/>
    <mergeCell ref="C3:D3"/>
    <mergeCell ref="A1:B1"/>
    <mergeCell ref="A2:B3"/>
    <mergeCell ref="A36:B36"/>
  </mergeCells>
  <printOptions/>
  <pageMargins left="0.6" right="0.1968503937007874" top="0.3937007874015748" bottom="0.2362204724409449" header="0.35433070866141736" footer="0.2755905511811024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335" t="s">
        <v>23</v>
      </c>
    </row>
    <row r="2" spans="1:11" s="18" customFormat="1" ht="54.75" customHeight="1" thickBot="1">
      <c r="A2" s="393" t="s">
        <v>44</v>
      </c>
      <c r="B2" s="394"/>
      <c r="C2" s="397" t="s">
        <v>64</v>
      </c>
      <c r="D2" s="405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54</v>
      </c>
      <c r="C5" s="323" t="s">
        <v>118</v>
      </c>
      <c r="D5" s="322"/>
      <c r="E5" s="323" t="s">
        <v>120</v>
      </c>
      <c r="F5" s="101"/>
      <c r="G5" s="323" t="s">
        <v>120</v>
      </c>
      <c r="H5" s="101"/>
      <c r="I5" s="323" t="s">
        <v>120</v>
      </c>
      <c r="J5" s="101"/>
      <c r="K5" s="324" t="s">
        <v>119</v>
      </c>
    </row>
    <row r="6" spans="1:11" s="10" customFormat="1" ht="19.5" customHeight="1">
      <c r="A6" s="46">
        <v>2</v>
      </c>
      <c r="B6" s="11" t="s">
        <v>55</v>
      </c>
      <c r="C6" s="249">
        <v>1198.9</v>
      </c>
      <c r="D6" s="163">
        <v>1129.1</v>
      </c>
      <c r="E6" s="176">
        <v>14525</v>
      </c>
      <c r="F6" s="177">
        <v>13925</v>
      </c>
      <c r="G6" s="187">
        <v>3.965</v>
      </c>
      <c r="H6" s="241">
        <v>3.9644</v>
      </c>
      <c r="I6" s="259">
        <v>44.8</v>
      </c>
      <c r="J6" s="260">
        <v>44.6</v>
      </c>
      <c r="K6" s="245">
        <v>678.71</v>
      </c>
    </row>
    <row r="7" spans="1:11" s="10" customFormat="1" ht="19.5" customHeight="1">
      <c r="A7" s="46">
        <v>3</v>
      </c>
      <c r="B7" s="11" t="s">
        <v>56</v>
      </c>
      <c r="C7" s="249">
        <v>1203</v>
      </c>
      <c r="D7" s="163">
        <v>1133</v>
      </c>
      <c r="E7" s="176">
        <v>14580</v>
      </c>
      <c r="F7" s="177">
        <v>13980</v>
      </c>
      <c r="G7" s="187">
        <v>3.9388</v>
      </c>
      <c r="H7" s="241">
        <v>3.9382</v>
      </c>
      <c r="I7" s="259">
        <v>44.44</v>
      </c>
      <c r="J7" s="260">
        <v>44.24</v>
      </c>
      <c r="K7" s="245">
        <v>683.31</v>
      </c>
    </row>
    <row r="8" spans="1:11" s="10" customFormat="1" ht="19.5" customHeight="1">
      <c r="A8" s="78">
        <v>4</v>
      </c>
      <c r="B8" s="73" t="s">
        <v>57</v>
      </c>
      <c r="C8" s="82"/>
      <c r="D8" s="83"/>
      <c r="E8" s="301"/>
      <c r="F8" s="175"/>
      <c r="G8" s="265" t="s">
        <v>121</v>
      </c>
      <c r="H8" s="266"/>
      <c r="I8" s="267"/>
      <c r="J8" s="268"/>
      <c r="K8" s="291"/>
    </row>
    <row r="9" spans="1:11" s="10" customFormat="1" ht="19.5" customHeight="1">
      <c r="A9" s="78">
        <v>5</v>
      </c>
      <c r="B9" s="73" t="s">
        <v>1</v>
      </c>
      <c r="C9" s="98" t="s">
        <v>68</v>
      </c>
      <c r="D9" s="99"/>
      <c r="E9" s="301"/>
      <c r="F9" s="175"/>
      <c r="G9" s="191"/>
      <c r="H9" s="269"/>
      <c r="I9" s="267"/>
      <c r="J9" s="268"/>
      <c r="K9" s="291"/>
    </row>
    <row r="10" spans="1:11" s="10" customFormat="1" ht="19.5" customHeight="1">
      <c r="A10" s="46">
        <v>6</v>
      </c>
      <c r="B10" s="45" t="s">
        <v>52</v>
      </c>
      <c r="C10" s="325" t="s">
        <v>123</v>
      </c>
      <c r="D10" s="147"/>
      <c r="E10" s="176">
        <v>14580</v>
      </c>
      <c r="F10" s="177">
        <v>13980</v>
      </c>
      <c r="G10" s="187">
        <v>3.9624</v>
      </c>
      <c r="H10" s="241">
        <v>3.9618</v>
      </c>
      <c r="I10" s="259">
        <v>44.65</v>
      </c>
      <c r="J10" s="260">
        <v>44.45</v>
      </c>
      <c r="K10" s="294">
        <v>678.68</v>
      </c>
    </row>
    <row r="11" spans="1:11" s="10" customFormat="1" ht="19.5" customHeight="1">
      <c r="A11" s="46">
        <v>7</v>
      </c>
      <c r="B11" s="11" t="s">
        <v>53</v>
      </c>
      <c r="C11" s="249">
        <v>1204</v>
      </c>
      <c r="D11" s="163">
        <v>1134</v>
      </c>
      <c r="E11" s="176">
        <v>14600</v>
      </c>
      <c r="F11" s="177">
        <v>14000</v>
      </c>
      <c r="G11" s="187">
        <v>3.988</v>
      </c>
      <c r="H11" s="241">
        <v>3.9874</v>
      </c>
      <c r="I11" s="259">
        <v>45.33</v>
      </c>
      <c r="J11" s="260">
        <v>45.13</v>
      </c>
      <c r="K11" s="294">
        <v>681.09</v>
      </c>
    </row>
    <row r="12" spans="1:11" s="10" customFormat="1" ht="19.5" customHeight="1">
      <c r="A12" s="46">
        <v>8</v>
      </c>
      <c r="B12" s="11" t="s">
        <v>54</v>
      </c>
      <c r="C12" s="249">
        <v>1205.6</v>
      </c>
      <c r="D12" s="163">
        <v>1135.4</v>
      </c>
      <c r="E12" s="176">
        <v>14590</v>
      </c>
      <c r="F12" s="177">
        <v>13990</v>
      </c>
      <c r="G12" s="187">
        <v>3.9344</v>
      </c>
      <c r="H12" s="241">
        <v>3.9338</v>
      </c>
      <c r="I12" s="259">
        <v>45.1</v>
      </c>
      <c r="J12" s="260">
        <v>44.9</v>
      </c>
      <c r="K12" s="294">
        <v>683.49</v>
      </c>
    </row>
    <row r="13" spans="1:11" s="10" customFormat="1" ht="19.5" customHeight="1">
      <c r="A13" s="46">
        <v>9</v>
      </c>
      <c r="B13" s="11" t="s">
        <v>55</v>
      </c>
      <c r="C13" s="249">
        <v>1206.1</v>
      </c>
      <c r="D13" s="163">
        <v>1135.9</v>
      </c>
      <c r="E13" s="176">
        <v>14605</v>
      </c>
      <c r="F13" s="177">
        <v>14005</v>
      </c>
      <c r="G13" s="187">
        <v>3.9673</v>
      </c>
      <c r="H13" s="241">
        <v>3.9667</v>
      </c>
      <c r="I13" s="259">
        <v>45.25</v>
      </c>
      <c r="J13" s="260">
        <v>45.05</v>
      </c>
      <c r="K13" s="245">
        <v>684.51</v>
      </c>
    </row>
    <row r="14" spans="1:11" s="10" customFormat="1" ht="19.5" customHeight="1">
      <c r="A14" s="46">
        <v>10</v>
      </c>
      <c r="B14" s="11" t="s">
        <v>56</v>
      </c>
      <c r="C14" s="249">
        <v>1212.3</v>
      </c>
      <c r="D14" s="163">
        <v>1141.7</v>
      </c>
      <c r="E14" s="176">
        <v>14620</v>
      </c>
      <c r="F14" s="177">
        <v>14020</v>
      </c>
      <c r="G14" s="261">
        <v>3.9578</v>
      </c>
      <c r="H14" s="262">
        <v>3.9572</v>
      </c>
      <c r="I14" s="263">
        <v>44.8</v>
      </c>
      <c r="J14" s="264">
        <v>44.6</v>
      </c>
      <c r="K14" s="245">
        <v>686.43</v>
      </c>
    </row>
    <row r="15" spans="1:11" s="10" customFormat="1" ht="19.5" customHeight="1">
      <c r="A15" s="78">
        <v>11</v>
      </c>
      <c r="B15" s="73" t="s">
        <v>57</v>
      </c>
      <c r="C15" s="104"/>
      <c r="D15" s="105"/>
      <c r="E15" s="301"/>
      <c r="F15" s="175"/>
      <c r="G15" s="265"/>
      <c r="H15" s="266"/>
      <c r="I15" s="267"/>
      <c r="J15" s="268"/>
      <c r="K15" s="290"/>
    </row>
    <row r="16" spans="1:11" s="10" customFormat="1" ht="19.5" customHeight="1">
      <c r="A16" s="78">
        <v>12</v>
      </c>
      <c r="B16" s="73" t="s">
        <v>1</v>
      </c>
      <c r="C16" s="98" t="s">
        <v>69</v>
      </c>
      <c r="D16" s="99"/>
      <c r="E16" s="301"/>
      <c r="F16" s="175"/>
      <c r="G16" s="191"/>
      <c r="H16" s="269"/>
      <c r="I16" s="267"/>
      <c r="J16" s="268"/>
      <c r="K16" s="291"/>
    </row>
    <row r="17" spans="1:11" s="10" customFormat="1" ht="19.5" customHeight="1">
      <c r="A17" s="46">
        <v>13</v>
      </c>
      <c r="B17" s="45" t="s">
        <v>52</v>
      </c>
      <c r="C17" s="249">
        <v>1214.3</v>
      </c>
      <c r="D17" s="163">
        <v>1143.7</v>
      </c>
      <c r="E17" s="176">
        <v>14640</v>
      </c>
      <c r="F17" s="177">
        <v>14040</v>
      </c>
      <c r="G17" s="187">
        <v>3.989</v>
      </c>
      <c r="H17" s="241">
        <v>3.9884</v>
      </c>
      <c r="I17" s="259">
        <v>45.1</v>
      </c>
      <c r="J17" s="260">
        <v>44.9</v>
      </c>
      <c r="K17" s="294">
        <v>685.67</v>
      </c>
    </row>
    <row r="18" spans="1:11" s="10" customFormat="1" ht="19.5" customHeight="1">
      <c r="A18" s="46">
        <v>14</v>
      </c>
      <c r="B18" s="11" t="s">
        <v>53</v>
      </c>
      <c r="C18" s="249">
        <v>1223.6</v>
      </c>
      <c r="D18" s="163">
        <v>1152.4</v>
      </c>
      <c r="E18" s="256">
        <v>14735</v>
      </c>
      <c r="F18" s="177">
        <v>14135</v>
      </c>
      <c r="G18" s="187">
        <v>3.9788</v>
      </c>
      <c r="H18" s="241">
        <v>3.9782</v>
      </c>
      <c r="I18" s="263">
        <v>44.97</v>
      </c>
      <c r="J18" s="264">
        <v>44.77</v>
      </c>
      <c r="K18" s="294">
        <v>693.04</v>
      </c>
    </row>
    <row r="19" spans="1:11" s="10" customFormat="1" ht="19.5" customHeight="1">
      <c r="A19" s="46">
        <v>15</v>
      </c>
      <c r="B19" s="11" t="s">
        <v>54</v>
      </c>
      <c r="C19" s="249">
        <v>1223.6</v>
      </c>
      <c r="D19" s="163">
        <v>1152.4</v>
      </c>
      <c r="E19" s="256">
        <v>14740</v>
      </c>
      <c r="F19" s="177">
        <v>14140</v>
      </c>
      <c r="G19" s="262">
        <v>4.0031</v>
      </c>
      <c r="H19" s="262">
        <v>4.0025</v>
      </c>
      <c r="I19" s="263">
        <v>45</v>
      </c>
      <c r="J19" s="264">
        <v>44.8</v>
      </c>
      <c r="K19" s="294">
        <v>692.33</v>
      </c>
    </row>
    <row r="20" spans="1:11" s="10" customFormat="1" ht="19.5" customHeight="1">
      <c r="A20" s="46">
        <v>16</v>
      </c>
      <c r="B20" s="11" t="s">
        <v>55</v>
      </c>
      <c r="C20" s="249">
        <v>1222.6</v>
      </c>
      <c r="D20" s="163">
        <v>1151.4</v>
      </c>
      <c r="E20" s="256">
        <v>14760</v>
      </c>
      <c r="F20" s="177">
        <v>14160</v>
      </c>
      <c r="G20" s="261">
        <v>4.0138</v>
      </c>
      <c r="H20" s="262">
        <v>4.0132</v>
      </c>
      <c r="I20" s="263">
        <v>44.79</v>
      </c>
      <c r="J20" s="264">
        <v>44.59</v>
      </c>
      <c r="K20" s="245">
        <v>692.62</v>
      </c>
    </row>
    <row r="21" spans="1:11" s="10" customFormat="1" ht="19.5" customHeight="1">
      <c r="A21" s="46">
        <v>17</v>
      </c>
      <c r="B21" s="11" t="s">
        <v>56</v>
      </c>
      <c r="C21" s="249">
        <v>1226.7</v>
      </c>
      <c r="D21" s="163">
        <v>1155.3</v>
      </c>
      <c r="E21" s="256">
        <v>14775</v>
      </c>
      <c r="F21" s="177">
        <v>14175</v>
      </c>
      <c r="G21" s="261">
        <v>4.0844</v>
      </c>
      <c r="H21" s="262">
        <v>4.0838</v>
      </c>
      <c r="I21" s="263">
        <v>45</v>
      </c>
      <c r="J21" s="264">
        <v>44.8</v>
      </c>
      <c r="K21" s="245">
        <v>692.79</v>
      </c>
    </row>
    <row r="22" spans="1:11" s="10" customFormat="1" ht="19.5" customHeight="1">
      <c r="A22" s="78">
        <v>18</v>
      </c>
      <c r="B22" s="73" t="s">
        <v>57</v>
      </c>
      <c r="C22" s="95"/>
      <c r="D22" s="83"/>
      <c r="E22" s="115"/>
      <c r="F22" s="85"/>
      <c r="G22" s="265"/>
      <c r="H22" s="266"/>
      <c r="I22" s="267"/>
      <c r="J22" s="268"/>
      <c r="K22" s="290"/>
    </row>
    <row r="23" spans="1:11" s="10" customFormat="1" ht="19.5" customHeight="1">
      <c r="A23" s="78">
        <v>19</v>
      </c>
      <c r="B23" s="73" t="s">
        <v>1</v>
      </c>
      <c r="C23" s="82"/>
      <c r="D23" s="83"/>
      <c r="E23" s="98" t="s">
        <v>79</v>
      </c>
      <c r="F23" s="99"/>
      <c r="G23" s="191"/>
      <c r="H23" s="269"/>
      <c r="I23" s="270"/>
      <c r="J23" s="271"/>
      <c r="K23" s="298"/>
    </row>
    <row r="24" spans="1:11" s="10" customFormat="1" ht="19.5" customHeight="1">
      <c r="A24" s="46">
        <v>20</v>
      </c>
      <c r="B24" s="45" t="s">
        <v>52</v>
      </c>
      <c r="C24" s="249">
        <v>1226.7</v>
      </c>
      <c r="D24" s="163">
        <v>1155.3</v>
      </c>
      <c r="E24" s="171">
        <v>14770</v>
      </c>
      <c r="F24" s="172">
        <v>14170</v>
      </c>
      <c r="G24" s="187">
        <v>4.1056</v>
      </c>
      <c r="H24" s="241">
        <v>4.105</v>
      </c>
      <c r="I24" s="263">
        <v>45.19</v>
      </c>
      <c r="J24" s="264">
        <v>44.99</v>
      </c>
      <c r="K24" s="294">
        <v>696.61</v>
      </c>
    </row>
    <row r="25" spans="1:11" s="10" customFormat="1" ht="19.5" customHeight="1">
      <c r="A25" s="46">
        <v>21</v>
      </c>
      <c r="B25" s="11" t="s">
        <v>53</v>
      </c>
      <c r="C25" s="249">
        <v>1227.7</v>
      </c>
      <c r="D25" s="163">
        <v>1156.3</v>
      </c>
      <c r="E25" s="256">
        <v>14770</v>
      </c>
      <c r="F25" s="177">
        <v>14170</v>
      </c>
      <c r="G25" s="261">
        <v>4.081</v>
      </c>
      <c r="H25" s="262">
        <v>4.0804</v>
      </c>
      <c r="I25" s="263">
        <v>44.77</v>
      </c>
      <c r="J25" s="264">
        <v>44.57</v>
      </c>
      <c r="K25" s="154" t="s">
        <v>105</v>
      </c>
    </row>
    <row r="26" spans="1:11" s="10" customFormat="1" ht="19.5" customHeight="1">
      <c r="A26" s="46">
        <v>22</v>
      </c>
      <c r="B26" s="11" t="s">
        <v>54</v>
      </c>
      <c r="C26" s="249">
        <v>1227.7</v>
      </c>
      <c r="D26" s="163">
        <v>1156.3</v>
      </c>
      <c r="E26" s="256">
        <v>14805</v>
      </c>
      <c r="F26" s="177">
        <v>14205</v>
      </c>
      <c r="G26" s="261">
        <v>4.0228</v>
      </c>
      <c r="H26" s="262">
        <v>4.0222</v>
      </c>
      <c r="I26" s="263">
        <v>44.9</v>
      </c>
      <c r="J26" s="264">
        <v>44.7</v>
      </c>
      <c r="K26" s="245">
        <v>697.23</v>
      </c>
    </row>
    <row r="27" spans="1:11" s="10" customFormat="1" ht="19.5" customHeight="1">
      <c r="A27" s="46">
        <v>23</v>
      </c>
      <c r="B27" s="11" t="s">
        <v>55</v>
      </c>
      <c r="C27" s="249">
        <v>1225.7</v>
      </c>
      <c r="D27" s="163">
        <v>1154.3</v>
      </c>
      <c r="E27" s="256">
        <v>14840</v>
      </c>
      <c r="F27" s="177">
        <v>14240</v>
      </c>
      <c r="G27" s="261">
        <v>4.0513</v>
      </c>
      <c r="H27" s="262">
        <v>4.0507</v>
      </c>
      <c r="I27" s="263">
        <v>45.09</v>
      </c>
      <c r="J27" s="264">
        <v>44.89</v>
      </c>
      <c r="K27" s="294">
        <v>696.7</v>
      </c>
    </row>
    <row r="28" spans="1:11" s="10" customFormat="1" ht="19.5" customHeight="1">
      <c r="A28" s="46">
        <v>24</v>
      </c>
      <c r="B28" s="11" t="s">
        <v>56</v>
      </c>
      <c r="C28" s="249">
        <v>1223.6</v>
      </c>
      <c r="D28" s="163">
        <v>1152.4</v>
      </c>
      <c r="E28" s="256">
        <v>14740</v>
      </c>
      <c r="F28" s="177">
        <v>14140</v>
      </c>
      <c r="G28" s="261">
        <v>4.0322</v>
      </c>
      <c r="H28" s="262">
        <v>4.0316</v>
      </c>
      <c r="I28" s="263">
        <v>44.82</v>
      </c>
      <c r="J28" s="264">
        <v>44.62</v>
      </c>
      <c r="K28" s="245">
        <v>698.03</v>
      </c>
    </row>
    <row r="29" spans="1:11" s="10" customFormat="1" ht="19.5" customHeight="1">
      <c r="A29" s="78">
        <v>25</v>
      </c>
      <c r="B29" s="73" t="s">
        <v>57</v>
      </c>
      <c r="C29" s="95"/>
      <c r="D29" s="83"/>
      <c r="E29" s="301"/>
      <c r="F29" s="175"/>
      <c r="G29" s="120"/>
      <c r="H29" s="121"/>
      <c r="I29" s="98" t="s">
        <v>96</v>
      </c>
      <c r="J29" s="99"/>
      <c r="K29" s="290"/>
    </row>
    <row r="30" spans="1:11" s="10" customFormat="1" ht="19.5" customHeight="1">
      <c r="A30" s="78">
        <v>26</v>
      </c>
      <c r="B30" s="74" t="s">
        <v>1</v>
      </c>
      <c r="C30" s="82"/>
      <c r="D30" s="83"/>
      <c r="E30" s="301"/>
      <c r="F30" s="175"/>
      <c r="G30" s="91"/>
      <c r="H30" s="122"/>
      <c r="I30" s="91"/>
      <c r="J30" s="122"/>
      <c r="K30" s="291"/>
    </row>
    <row r="31" spans="1:11" s="10" customFormat="1" ht="19.5" customHeight="1">
      <c r="A31" s="46">
        <v>27</v>
      </c>
      <c r="B31" s="11" t="s">
        <v>52</v>
      </c>
      <c r="C31" s="249">
        <v>1220.5</v>
      </c>
      <c r="D31" s="163">
        <v>1149.5</v>
      </c>
      <c r="E31" s="171">
        <v>14670</v>
      </c>
      <c r="F31" s="172">
        <v>14070</v>
      </c>
      <c r="G31" s="193">
        <v>4.021</v>
      </c>
      <c r="H31" s="244">
        <v>4.0204</v>
      </c>
      <c r="I31" s="187">
        <v>44.85</v>
      </c>
      <c r="J31" s="264">
        <v>44.65</v>
      </c>
      <c r="K31" s="294">
        <v>694.84</v>
      </c>
    </row>
    <row r="32" spans="1:11" s="10" customFormat="1" ht="19.5" customHeight="1">
      <c r="A32" s="46">
        <v>28</v>
      </c>
      <c r="B32" s="45" t="s">
        <v>53</v>
      </c>
      <c r="C32" s="249">
        <v>1219.5</v>
      </c>
      <c r="D32" s="163">
        <v>1148.5</v>
      </c>
      <c r="E32" s="256">
        <v>14670</v>
      </c>
      <c r="F32" s="177">
        <v>14070</v>
      </c>
      <c r="G32" s="193">
        <v>4.0275</v>
      </c>
      <c r="H32" s="244">
        <v>4.0269</v>
      </c>
      <c r="I32" s="187">
        <v>44.69</v>
      </c>
      <c r="J32" s="264">
        <v>44.49</v>
      </c>
      <c r="K32" s="292">
        <v>696.46</v>
      </c>
    </row>
    <row r="33" spans="1:11" s="10" customFormat="1" ht="19.5" customHeight="1">
      <c r="A33" s="46">
        <v>29</v>
      </c>
      <c r="B33" s="11" t="s">
        <v>54</v>
      </c>
      <c r="C33" s="249">
        <v>1223.6</v>
      </c>
      <c r="D33" s="163">
        <v>1152.4</v>
      </c>
      <c r="E33" s="256">
        <v>14690</v>
      </c>
      <c r="F33" s="177">
        <v>14090</v>
      </c>
      <c r="G33" s="193">
        <v>3.9965</v>
      </c>
      <c r="H33" s="244">
        <v>3.9959</v>
      </c>
      <c r="I33" s="187">
        <v>44.45</v>
      </c>
      <c r="J33" s="264">
        <v>44.25</v>
      </c>
      <c r="K33" s="294">
        <v>703.48</v>
      </c>
    </row>
    <row r="34" spans="1:11" s="10" customFormat="1" ht="19.5" customHeight="1">
      <c r="A34" s="46">
        <v>30</v>
      </c>
      <c r="B34" s="11" t="s">
        <v>55</v>
      </c>
      <c r="C34" s="249">
        <v>1224.6</v>
      </c>
      <c r="D34" s="163">
        <v>1153.4</v>
      </c>
      <c r="E34" s="98" t="s">
        <v>78</v>
      </c>
      <c r="F34" s="99"/>
      <c r="G34" s="193">
        <v>3.972</v>
      </c>
      <c r="H34" s="244">
        <v>3.9714</v>
      </c>
      <c r="I34" s="187">
        <v>44.55</v>
      </c>
      <c r="J34" s="264">
        <v>44.35</v>
      </c>
      <c r="K34" s="245">
        <v>708.2</v>
      </c>
    </row>
    <row r="35" spans="1:11" s="10" customFormat="1" ht="19.5" customHeight="1" thickBot="1">
      <c r="A35" s="46">
        <v>31</v>
      </c>
      <c r="B35" s="11" t="s">
        <v>56</v>
      </c>
      <c r="C35" s="249">
        <v>1226.7</v>
      </c>
      <c r="D35" s="163">
        <v>1155.3</v>
      </c>
      <c r="E35" s="256">
        <v>14665</v>
      </c>
      <c r="F35" s="177">
        <v>14065</v>
      </c>
      <c r="G35" s="193">
        <v>3.9407</v>
      </c>
      <c r="H35" s="244">
        <v>3.9401</v>
      </c>
      <c r="I35" s="187">
        <v>44.76</v>
      </c>
      <c r="J35" s="264">
        <v>44.56</v>
      </c>
      <c r="K35" s="297">
        <v>707.86</v>
      </c>
    </row>
    <row r="36" spans="1:11" ht="19.5" customHeight="1">
      <c r="A36" s="379" t="s">
        <v>5</v>
      </c>
      <c r="B36" s="380"/>
      <c r="C36" s="336">
        <f>MAX(C5:C35)</f>
        <v>1227.7</v>
      </c>
      <c r="D36" s="337">
        <f aca="true" t="shared" si="0" ref="D36:K36">MAX(D5:D35)</f>
        <v>1156.3</v>
      </c>
      <c r="E36" s="179">
        <f t="shared" si="0"/>
        <v>14840</v>
      </c>
      <c r="F36" s="180">
        <f t="shared" si="0"/>
        <v>14240</v>
      </c>
      <c r="G36" s="199">
        <f t="shared" si="0"/>
        <v>4.1056</v>
      </c>
      <c r="H36" s="200">
        <f t="shared" si="0"/>
        <v>4.105</v>
      </c>
      <c r="I36" s="199">
        <f t="shared" si="0"/>
        <v>45.33</v>
      </c>
      <c r="J36" s="200">
        <f t="shared" si="0"/>
        <v>45.13</v>
      </c>
      <c r="K36" s="234">
        <f t="shared" si="0"/>
        <v>708.2</v>
      </c>
    </row>
    <row r="37" spans="1:11" ht="19.5" customHeight="1">
      <c r="A37" s="381" t="s">
        <v>6</v>
      </c>
      <c r="B37" s="382"/>
      <c r="C37" s="249">
        <f>MIN(C5:C35)</f>
        <v>1198.9</v>
      </c>
      <c r="D37" s="163">
        <f aca="true" t="shared" si="1" ref="D37:K37">MIN(D5:D35)</f>
        <v>1129.1</v>
      </c>
      <c r="E37" s="181">
        <f t="shared" si="1"/>
        <v>14525</v>
      </c>
      <c r="F37" s="182">
        <f t="shared" si="1"/>
        <v>13925</v>
      </c>
      <c r="G37" s="201">
        <f t="shared" si="1"/>
        <v>3.9344</v>
      </c>
      <c r="H37" s="202">
        <f t="shared" si="1"/>
        <v>3.9338</v>
      </c>
      <c r="I37" s="201">
        <f t="shared" si="1"/>
        <v>44.44</v>
      </c>
      <c r="J37" s="202">
        <f t="shared" si="1"/>
        <v>44.24</v>
      </c>
      <c r="K37" s="235">
        <f t="shared" si="1"/>
        <v>678.68</v>
      </c>
    </row>
    <row r="38" spans="1:11" ht="19.5" customHeight="1" thickBot="1">
      <c r="A38" s="377" t="s">
        <v>7</v>
      </c>
      <c r="B38" s="378"/>
      <c r="C38" s="338">
        <f>AVERAGE(C5:C35)</f>
        <v>1218.4285714285713</v>
      </c>
      <c r="D38" s="339">
        <f aca="true" t="shared" si="2" ref="D38:J38">AVERAGE(D5:D35)</f>
        <v>1147.5238095238096</v>
      </c>
      <c r="E38" s="183">
        <f t="shared" si="2"/>
        <v>14684.285714285714</v>
      </c>
      <c r="F38" s="184">
        <f t="shared" si="2"/>
        <v>14084.285714285714</v>
      </c>
      <c r="G38" s="203">
        <f t="shared" si="2"/>
        <v>4.001518181818183</v>
      </c>
      <c r="H38" s="204">
        <f t="shared" si="2"/>
        <v>4.000918181818182</v>
      </c>
      <c r="I38" s="203">
        <f>AVERAGE(I5:I35)</f>
        <v>44.87727272727273</v>
      </c>
      <c r="J38" s="204">
        <f t="shared" si="2"/>
        <v>44.67727272727273</v>
      </c>
      <c r="K38" s="252">
        <f>AVERAGE(K5:K35)</f>
        <v>692.0038095238097</v>
      </c>
    </row>
    <row r="39" spans="1:11" ht="7.5" customHeight="1">
      <c r="A39" s="328"/>
      <c r="B39" s="329"/>
      <c r="C39" s="403"/>
      <c r="D39" s="404"/>
      <c r="E39" s="404"/>
      <c r="F39" s="404"/>
      <c r="G39" s="404"/>
      <c r="H39" s="404"/>
      <c r="I39" s="404"/>
      <c r="J39" s="404"/>
      <c r="K39" s="404"/>
    </row>
    <row r="40" spans="1:11" ht="19.5" customHeight="1">
      <c r="A40" s="10"/>
      <c r="B40" s="10"/>
      <c r="C40" s="340" t="s">
        <v>8</v>
      </c>
      <c r="D40" s="15"/>
      <c r="E40" s="15"/>
      <c r="F40" s="15"/>
      <c r="G40" s="16"/>
      <c r="H40" s="17"/>
      <c r="I40" s="10"/>
      <c r="J40" s="10"/>
      <c r="K40" s="10"/>
    </row>
  </sheetData>
  <sheetProtection/>
  <mergeCells count="14">
    <mergeCell ref="E2:F2"/>
    <mergeCell ref="G2:H2"/>
    <mergeCell ref="C2:D2"/>
    <mergeCell ref="C3:D3"/>
    <mergeCell ref="A38:B38"/>
    <mergeCell ref="A1:B1"/>
    <mergeCell ref="A2:B3"/>
    <mergeCell ref="A36:B36"/>
    <mergeCell ref="A37:B37"/>
    <mergeCell ref="C39:K39"/>
    <mergeCell ref="I2:J2"/>
    <mergeCell ref="E3:F3"/>
    <mergeCell ref="G3:H3"/>
    <mergeCell ref="I3:J3"/>
  </mergeCells>
  <printOptions/>
  <pageMargins left="0.64" right="0.2755905511811024" top="0.3937007874015748" bottom="0.1968503937007874" header="0.5118110236220472" footer="0.1968503937007874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45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78">
        <v>1</v>
      </c>
      <c r="B5" s="73" t="s">
        <v>57</v>
      </c>
      <c r="C5" s="343"/>
      <c r="D5" s="344"/>
      <c r="E5" s="145" t="s">
        <v>80</v>
      </c>
      <c r="F5" s="99"/>
      <c r="G5" s="130"/>
      <c r="H5" s="121"/>
      <c r="I5" s="91"/>
      <c r="J5" s="122"/>
      <c r="K5" s="93"/>
    </row>
    <row r="6" spans="1:11" s="10" customFormat="1" ht="19.5" customHeight="1">
      <c r="A6" s="78">
        <v>2</v>
      </c>
      <c r="B6" s="73" t="s">
        <v>1</v>
      </c>
      <c r="C6" s="95"/>
      <c r="D6" s="83"/>
      <c r="E6" s="84"/>
      <c r="F6" s="85"/>
      <c r="G6" s="120"/>
      <c r="H6" s="121"/>
      <c r="I6" s="91"/>
      <c r="J6" s="122"/>
      <c r="K6" s="93"/>
    </row>
    <row r="7" spans="1:11" s="10" customFormat="1" ht="19.5" customHeight="1">
      <c r="A7" s="46">
        <v>3</v>
      </c>
      <c r="B7" s="45" t="s">
        <v>52</v>
      </c>
      <c r="C7" s="249">
        <v>1223.6</v>
      </c>
      <c r="D7" s="163">
        <v>1152.4</v>
      </c>
      <c r="E7" s="145" t="s">
        <v>124</v>
      </c>
      <c r="F7" s="99"/>
      <c r="G7" s="193">
        <v>3.9003</v>
      </c>
      <c r="H7" s="244">
        <v>3.8997</v>
      </c>
      <c r="I7" s="187">
        <v>44.87</v>
      </c>
      <c r="J7" s="264">
        <v>44.67</v>
      </c>
      <c r="K7" s="294">
        <v>709.8</v>
      </c>
    </row>
    <row r="8" spans="1:11" s="10" customFormat="1" ht="19.5" customHeight="1">
      <c r="A8" s="46">
        <v>4</v>
      </c>
      <c r="B8" s="11" t="s">
        <v>53</v>
      </c>
      <c r="C8" s="249">
        <v>1214.3</v>
      </c>
      <c r="D8" s="163">
        <v>1143.7</v>
      </c>
      <c r="E8" s="145" t="s">
        <v>124</v>
      </c>
      <c r="F8" s="99"/>
      <c r="G8" s="193">
        <v>3.871</v>
      </c>
      <c r="H8" s="244">
        <v>3.8704</v>
      </c>
      <c r="I8" s="187">
        <v>44.71</v>
      </c>
      <c r="J8" s="264">
        <v>44.51</v>
      </c>
      <c r="K8" s="294">
        <v>704.59</v>
      </c>
    </row>
    <row r="9" spans="1:11" s="10" customFormat="1" ht="19.5" customHeight="1">
      <c r="A9" s="46">
        <v>5</v>
      </c>
      <c r="B9" s="11" t="s">
        <v>54</v>
      </c>
      <c r="C9" s="249">
        <v>1213.3</v>
      </c>
      <c r="D9" s="163">
        <v>1142.7</v>
      </c>
      <c r="E9" s="145" t="s">
        <v>81</v>
      </c>
      <c r="F9" s="99"/>
      <c r="G9" s="261">
        <v>3.8611</v>
      </c>
      <c r="H9" s="262">
        <v>3.8605</v>
      </c>
      <c r="I9" s="263">
        <v>44.9</v>
      </c>
      <c r="J9" s="264">
        <v>44.7</v>
      </c>
      <c r="K9" s="294">
        <v>696.78</v>
      </c>
    </row>
    <row r="10" spans="1:11" s="10" customFormat="1" ht="19.5" customHeight="1">
      <c r="A10" s="46">
        <v>6</v>
      </c>
      <c r="B10" s="11" t="s">
        <v>55</v>
      </c>
      <c r="C10" s="98" t="s">
        <v>70</v>
      </c>
      <c r="D10" s="99"/>
      <c r="E10" s="145" t="s">
        <v>81</v>
      </c>
      <c r="F10" s="99"/>
      <c r="G10" s="261">
        <v>3.8726</v>
      </c>
      <c r="H10" s="262">
        <v>3.872</v>
      </c>
      <c r="I10" s="263">
        <v>44.93</v>
      </c>
      <c r="J10" s="264">
        <v>44.73</v>
      </c>
      <c r="K10" s="294">
        <v>693.25</v>
      </c>
    </row>
    <row r="11" spans="1:11" s="10" customFormat="1" ht="19.5" customHeight="1">
      <c r="A11" s="46">
        <v>7</v>
      </c>
      <c r="B11" s="11" t="s">
        <v>56</v>
      </c>
      <c r="C11" s="249">
        <v>1214.3</v>
      </c>
      <c r="D11" s="163">
        <v>1143.7</v>
      </c>
      <c r="E11" s="145" t="s">
        <v>124</v>
      </c>
      <c r="F11" s="99"/>
      <c r="G11" s="187">
        <v>3.8571</v>
      </c>
      <c r="H11" s="264">
        <v>3.8565</v>
      </c>
      <c r="I11" s="263">
        <v>44.85</v>
      </c>
      <c r="J11" s="264">
        <v>44.65</v>
      </c>
      <c r="K11" s="294">
        <v>692.21</v>
      </c>
    </row>
    <row r="12" spans="1:11" s="10" customFormat="1" ht="19.5" customHeight="1">
      <c r="A12" s="78">
        <v>8</v>
      </c>
      <c r="B12" s="73" t="s">
        <v>57</v>
      </c>
      <c r="C12" s="95"/>
      <c r="D12" s="83"/>
      <c r="E12" s="174"/>
      <c r="F12" s="175"/>
      <c r="G12" s="191"/>
      <c r="H12" s="269"/>
      <c r="I12" s="267"/>
      <c r="J12" s="268"/>
      <c r="K12" s="291"/>
    </row>
    <row r="13" spans="1:11" s="10" customFormat="1" ht="19.5" customHeight="1">
      <c r="A13" s="78">
        <v>9</v>
      </c>
      <c r="B13" s="73" t="s">
        <v>1</v>
      </c>
      <c r="C13" s="82"/>
      <c r="D13" s="83"/>
      <c r="E13" s="253"/>
      <c r="F13" s="253"/>
      <c r="G13" s="191"/>
      <c r="H13" s="269"/>
      <c r="I13" s="270"/>
      <c r="J13" s="271"/>
      <c r="K13" s="291"/>
    </row>
    <row r="14" spans="1:11" s="10" customFormat="1" ht="19.5" customHeight="1">
      <c r="A14" s="46">
        <v>10</v>
      </c>
      <c r="B14" s="45" t="s">
        <v>52</v>
      </c>
      <c r="C14" s="249">
        <v>1215.4</v>
      </c>
      <c r="D14" s="163">
        <v>1144.6</v>
      </c>
      <c r="E14" s="256">
        <v>14520</v>
      </c>
      <c r="F14" s="177">
        <v>13920</v>
      </c>
      <c r="G14" s="187">
        <v>3.879</v>
      </c>
      <c r="H14" s="264">
        <v>3.8784</v>
      </c>
      <c r="I14" s="263">
        <v>44.9</v>
      </c>
      <c r="J14" s="264">
        <v>44.7</v>
      </c>
      <c r="K14" s="294">
        <v>692.28</v>
      </c>
    </row>
    <row r="15" spans="1:11" s="10" customFormat="1" ht="19.5" customHeight="1">
      <c r="A15" s="46">
        <v>11</v>
      </c>
      <c r="B15" s="11" t="s">
        <v>53</v>
      </c>
      <c r="C15" s="249">
        <v>1219.5</v>
      </c>
      <c r="D15" s="163">
        <v>1148.5</v>
      </c>
      <c r="E15" s="256">
        <v>14550</v>
      </c>
      <c r="F15" s="177">
        <v>13950</v>
      </c>
      <c r="G15" s="187">
        <v>3.8664</v>
      </c>
      <c r="H15" s="264">
        <v>3.8658</v>
      </c>
      <c r="I15" s="263">
        <v>44.7</v>
      </c>
      <c r="J15" s="264">
        <v>44.5</v>
      </c>
      <c r="K15" s="294">
        <v>697.34</v>
      </c>
    </row>
    <row r="16" spans="1:11" s="10" customFormat="1" ht="19.5" customHeight="1">
      <c r="A16" s="46">
        <v>12</v>
      </c>
      <c r="B16" s="11" t="s">
        <v>54</v>
      </c>
      <c r="C16" s="249">
        <v>1214.3</v>
      </c>
      <c r="D16" s="163">
        <v>1143.7</v>
      </c>
      <c r="E16" s="256">
        <v>14525</v>
      </c>
      <c r="F16" s="177">
        <v>13925</v>
      </c>
      <c r="G16" s="187">
        <v>3.8437</v>
      </c>
      <c r="H16" s="264">
        <v>3.8431</v>
      </c>
      <c r="I16" s="263">
        <v>43.67</v>
      </c>
      <c r="J16" s="264">
        <v>43.47</v>
      </c>
      <c r="K16" s="294">
        <v>693.6</v>
      </c>
    </row>
    <row r="17" spans="1:11" s="10" customFormat="1" ht="19.5" customHeight="1">
      <c r="A17" s="46">
        <v>13</v>
      </c>
      <c r="B17" s="11" t="s">
        <v>55</v>
      </c>
      <c r="C17" s="249">
        <v>1218.4</v>
      </c>
      <c r="D17" s="163">
        <v>1147.6</v>
      </c>
      <c r="E17" s="256">
        <v>14550</v>
      </c>
      <c r="F17" s="177">
        <v>13950</v>
      </c>
      <c r="G17" s="187">
        <v>3.8429</v>
      </c>
      <c r="H17" s="264">
        <v>3.8423</v>
      </c>
      <c r="I17" s="263">
        <v>43.37</v>
      </c>
      <c r="J17" s="264">
        <v>43.17</v>
      </c>
      <c r="K17" s="245">
        <v>694.89</v>
      </c>
    </row>
    <row r="18" spans="1:11" s="10" customFormat="1" ht="19.5" customHeight="1">
      <c r="A18" s="46">
        <v>14</v>
      </c>
      <c r="B18" s="11" t="s">
        <v>56</v>
      </c>
      <c r="C18" s="249">
        <v>1217.4</v>
      </c>
      <c r="D18" s="163">
        <v>1146.6</v>
      </c>
      <c r="E18" s="256">
        <v>14580</v>
      </c>
      <c r="F18" s="177">
        <v>13980</v>
      </c>
      <c r="G18" s="261">
        <v>3.8813</v>
      </c>
      <c r="H18" s="262">
        <v>3.8807</v>
      </c>
      <c r="I18" s="263">
        <v>43.97</v>
      </c>
      <c r="J18" s="264">
        <v>43.77</v>
      </c>
      <c r="K18" s="245">
        <v>696.25</v>
      </c>
    </row>
    <row r="19" spans="1:11" s="10" customFormat="1" ht="19.5" customHeight="1">
      <c r="A19" s="78">
        <v>15</v>
      </c>
      <c r="B19" s="73" t="s">
        <v>57</v>
      </c>
      <c r="C19" s="95"/>
      <c r="D19" s="83"/>
      <c r="E19" s="302"/>
      <c r="F19" s="175"/>
      <c r="G19" s="88"/>
      <c r="H19" s="121"/>
      <c r="I19" s="91"/>
      <c r="J19" s="122"/>
      <c r="K19" s="290"/>
    </row>
    <row r="20" spans="1:11" s="10" customFormat="1" ht="19.5" customHeight="1">
      <c r="A20" s="78">
        <v>16</v>
      </c>
      <c r="B20" s="73" t="s">
        <v>1</v>
      </c>
      <c r="C20" s="82"/>
      <c r="D20" s="83"/>
      <c r="E20" s="174"/>
      <c r="F20" s="175"/>
      <c r="G20" s="87"/>
      <c r="H20" s="125"/>
      <c r="I20" s="91"/>
      <c r="J20" s="122"/>
      <c r="K20" s="291"/>
    </row>
    <row r="21" spans="1:11" s="10" customFormat="1" ht="19.5" customHeight="1">
      <c r="A21" s="46">
        <v>17</v>
      </c>
      <c r="B21" s="45" t="s">
        <v>52</v>
      </c>
      <c r="C21" s="249">
        <v>1220.5</v>
      </c>
      <c r="D21" s="163">
        <v>1149.5</v>
      </c>
      <c r="E21" s="256">
        <v>14650</v>
      </c>
      <c r="F21" s="177">
        <v>14050</v>
      </c>
      <c r="G21" s="187">
        <v>3.8895</v>
      </c>
      <c r="H21" s="241">
        <v>3.8889</v>
      </c>
      <c r="I21" s="146" t="s">
        <v>97</v>
      </c>
      <c r="J21" s="147"/>
      <c r="K21" s="294">
        <v>698.72</v>
      </c>
    </row>
    <row r="22" spans="1:11" s="10" customFormat="1" ht="19.5" customHeight="1">
      <c r="A22" s="46">
        <v>18</v>
      </c>
      <c r="B22" s="11" t="s">
        <v>53</v>
      </c>
      <c r="C22" s="249">
        <v>1220.5</v>
      </c>
      <c r="D22" s="163">
        <v>1149.5</v>
      </c>
      <c r="E22" s="256">
        <v>14630</v>
      </c>
      <c r="F22" s="177">
        <v>14030</v>
      </c>
      <c r="G22" s="187">
        <v>3.8608</v>
      </c>
      <c r="H22" s="241">
        <v>3.8602</v>
      </c>
      <c r="I22" s="187">
        <v>43.48</v>
      </c>
      <c r="J22" s="241">
        <v>43.28</v>
      </c>
      <c r="K22" s="294">
        <v>699.52</v>
      </c>
    </row>
    <row r="23" spans="1:11" s="10" customFormat="1" ht="19.5" customHeight="1">
      <c r="A23" s="46">
        <v>19</v>
      </c>
      <c r="B23" s="11" t="s">
        <v>54</v>
      </c>
      <c r="C23" s="249">
        <v>1210.2</v>
      </c>
      <c r="D23" s="163">
        <v>1139.8</v>
      </c>
      <c r="E23" s="256">
        <v>14540</v>
      </c>
      <c r="F23" s="177">
        <v>13940</v>
      </c>
      <c r="G23" s="187">
        <v>3.8723</v>
      </c>
      <c r="H23" s="241">
        <v>3.8717</v>
      </c>
      <c r="I23" s="187">
        <v>43.3</v>
      </c>
      <c r="J23" s="241">
        <v>43.1</v>
      </c>
      <c r="K23" s="245">
        <v>696.81</v>
      </c>
    </row>
    <row r="24" spans="1:11" s="10" customFormat="1" ht="19.5" customHeight="1">
      <c r="A24" s="46">
        <v>20</v>
      </c>
      <c r="B24" s="11" t="s">
        <v>55</v>
      </c>
      <c r="C24" s="249">
        <v>1207.1</v>
      </c>
      <c r="D24" s="163">
        <v>1136.9</v>
      </c>
      <c r="E24" s="256">
        <v>14530</v>
      </c>
      <c r="F24" s="177">
        <v>13930</v>
      </c>
      <c r="G24" s="145" t="s">
        <v>89</v>
      </c>
      <c r="H24" s="99"/>
      <c r="I24" s="347" t="s">
        <v>125</v>
      </c>
      <c r="J24" s="150"/>
      <c r="K24" s="245">
        <v>693.99</v>
      </c>
    </row>
    <row r="25" spans="1:11" s="10" customFormat="1" ht="19.5" customHeight="1">
      <c r="A25" s="46">
        <v>21</v>
      </c>
      <c r="B25" s="11" t="s">
        <v>56</v>
      </c>
      <c r="C25" s="249">
        <v>1194.8</v>
      </c>
      <c r="D25" s="163">
        <v>1125.2</v>
      </c>
      <c r="E25" s="176">
        <v>14420</v>
      </c>
      <c r="F25" s="177">
        <v>13820</v>
      </c>
      <c r="G25" s="261">
        <v>3.8255</v>
      </c>
      <c r="H25" s="262">
        <v>3.8249</v>
      </c>
      <c r="I25" s="263">
        <v>42.79</v>
      </c>
      <c r="J25" s="264">
        <v>42.59</v>
      </c>
      <c r="K25" s="245">
        <v>684.19</v>
      </c>
    </row>
    <row r="26" spans="1:11" s="10" customFormat="1" ht="19.5" customHeight="1">
      <c r="A26" s="78">
        <v>22</v>
      </c>
      <c r="B26" s="73" t="s">
        <v>57</v>
      </c>
      <c r="C26" s="95"/>
      <c r="D26" s="83"/>
      <c r="E26" s="174"/>
      <c r="F26" s="175"/>
      <c r="G26" s="265"/>
      <c r="H26" s="266"/>
      <c r="I26" s="267"/>
      <c r="J26" s="268"/>
      <c r="K26" s="290"/>
    </row>
    <row r="27" spans="1:11" s="10" customFormat="1" ht="19.5" customHeight="1">
      <c r="A27" s="78">
        <v>23</v>
      </c>
      <c r="B27" s="74" t="s">
        <v>1</v>
      </c>
      <c r="C27" s="82"/>
      <c r="D27" s="83"/>
      <c r="E27" s="303"/>
      <c r="F27" s="175"/>
      <c r="G27" s="191"/>
      <c r="H27" s="269"/>
      <c r="I27" s="267"/>
      <c r="J27" s="268"/>
      <c r="K27" s="291"/>
    </row>
    <row r="28" spans="1:11" s="10" customFormat="1" ht="19.5" customHeight="1">
      <c r="A28" s="46">
        <v>24</v>
      </c>
      <c r="B28" s="11" t="s">
        <v>52</v>
      </c>
      <c r="C28" s="162">
        <v>1191.7</v>
      </c>
      <c r="D28" s="163">
        <v>1122.3</v>
      </c>
      <c r="E28" s="231">
        <v>14450</v>
      </c>
      <c r="F28" s="177">
        <v>13850</v>
      </c>
      <c r="G28" s="261">
        <v>3.8234</v>
      </c>
      <c r="H28" s="262">
        <v>3.8228</v>
      </c>
      <c r="I28" s="263">
        <v>42.44</v>
      </c>
      <c r="J28" s="264">
        <v>42.24</v>
      </c>
      <c r="K28" s="292">
        <v>683.41</v>
      </c>
    </row>
    <row r="29" spans="1:11" s="10" customFormat="1" ht="19.5" customHeight="1">
      <c r="A29" s="46">
        <v>25</v>
      </c>
      <c r="B29" s="45" t="s">
        <v>53</v>
      </c>
      <c r="C29" s="162">
        <v>1188.6</v>
      </c>
      <c r="D29" s="163">
        <v>1119.4</v>
      </c>
      <c r="E29" s="231">
        <v>14430</v>
      </c>
      <c r="F29" s="177">
        <v>13830</v>
      </c>
      <c r="G29" s="261">
        <v>3.8303</v>
      </c>
      <c r="H29" s="262">
        <v>3.8297</v>
      </c>
      <c r="I29" s="263">
        <v>42.38</v>
      </c>
      <c r="J29" s="264">
        <v>42.18</v>
      </c>
      <c r="K29" s="292">
        <v>682.31</v>
      </c>
    </row>
    <row r="30" spans="1:11" s="10" customFormat="1" ht="19.5" customHeight="1">
      <c r="A30" s="46">
        <v>26</v>
      </c>
      <c r="B30" s="11" t="s">
        <v>54</v>
      </c>
      <c r="C30" s="162">
        <v>1190.6</v>
      </c>
      <c r="D30" s="163">
        <v>1121.4</v>
      </c>
      <c r="E30" s="231">
        <v>14435</v>
      </c>
      <c r="F30" s="177">
        <v>13835</v>
      </c>
      <c r="G30" s="261">
        <v>3.8441</v>
      </c>
      <c r="H30" s="262">
        <v>3.8435</v>
      </c>
      <c r="I30" s="263">
        <v>42.73</v>
      </c>
      <c r="J30" s="264">
        <v>42.53</v>
      </c>
      <c r="K30" s="292">
        <v>678.32</v>
      </c>
    </row>
    <row r="31" spans="1:11" s="10" customFormat="1" ht="19.5" customHeight="1">
      <c r="A31" s="46">
        <v>27</v>
      </c>
      <c r="B31" s="11" t="s">
        <v>55</v>
      </c>
      <c r="C31" s="249">
        <v>1188.6</v>
      </c>
      <c r="D31" s="163">
        <v>1119.4</v>
      </c>
      <c r="E31" s="231">
        <v>14470</v>
      </c>
      <c r="F31" s="177">
        <v>13870</v>
      </c>
      <c r="G31" s="261">
        <v>3.8642</v>
      </c>
      <c r="H31" s="262">
        <v>3.8636</v>
      </c>
      <c r="I31" s="263">
        <v>42.7</v>
      </c>
      <c r="J31" s="264">
        <v>42.5</v>
      </c>
      <c r="K31" s="245">
        <v>680.06</v>
      </c>
    </row>
    <row r="32" spans="1:11" s="10" customFormat="1" ht="19.5" customHeight="1">
      <c r="A32" s="46">
        <v>28</v>
      </c>
      <c r="B32" s="11" t="s">
        <v>56</v>
      </c>
      <c r="C32" s="249">
        <v>1190.6</v>
      </c>
      <c r="D32" s="163">
        <v>1121.4</v>
      </c>
      <c r="E32" s="231">
        <v>14420</v>
      </c>
      <c r="F32" s="177">
        <v>13820</v>
      </c>
      <c r="G32" s="261">
        <v>3.8322</v>
      </c>
      <c r="H32" s="262">
        <v>3.8316</v>
      </c>
      <c r="I32" s="263">
        <v>42.463</v>
      </c>
      <c r="J32" s="264">
        <v>42.263</v>
      </c>
      <c r="K32" s="245">
        <v>679.86</v>
      </c>
    </row>
    <row r="33" spans="1:11" s="10" customFormat="1" ht="19.5" customHeight="1">
      <c r="A33" s="78">
        <v>29</v>
      </c>
      <c r="B33" s="74" t="s">
        <v>57</v>
      </c>
      <c r="C33" s="95"/>
      <c r="D33" s="83"/>
      <c r="E33" s="304"/>
      <c r="F33" s="175"/>
      <c r="G33" s="265"/>
      <c r="H33" s="266"/>
      <c r="I33" s="267"/>
      <c r="J33" s="268"/>
      <c r="K33" s="155" t="s">
        <v>106</v>
      </c>
    </row>
    <row r="34" spans="1:11" s="10" customFormat="1" ht="19.5" customHeight="1">
      <c r="A34" s="78">
        <v>30</v>
      </c>
      <c r="B34" s="74" t="s">
        <v>1</v>
      </c>
      <c r="C34" s="82"/>
      <c r="D34" s="83"/>
      <c r="E34" s="174"/>
      <c r="F34" s="175"/>
      <c r="G34" s="191"/>
      <c r="H34" s="269"/>
      <c r="I34" s="267"/>
      <c r="J34" s="268"/>
      <c r="K34" s="94"/>
    </row>
    <row r="35" spans="1:11" s="10" customFormat="1" ht="19.5" customHeight="1" thickBot="1">
      <c r="A35" s="46"/>
      <c r="B35" s="48"/>
      <c r="C35" s="345"/>
      <c r="D35" s="346"/>
      <c r="E35" s="257"/>
      <c r="F35" s="177"/>
      <c r="G35" s="279"/>
      <c r="H35" s="280"/>
      <c r="I35" s="281"/>
      <c r="J35" s="282"/>
      <c r="K35" s="134"/>
    </row>
    <row r="36" spans="1:11" ht="19.5" customHeight="1">
      <c r="A36" s="379" t="s">
        <v>5</v>
      </c>
      <c r="B36" s="380"/>
      <c r="C36" s="341">
        <f>MAX(C5:C35)</f>
        <v>1223.6</v>
      </c>
      <c r="D36" s="342">
        <f aca="true" t="shared" si="0" ref="D36:K36">MAX(D5:D35)</f>
        <v>1152.4</v>
      </c>
      <c r="E36" s="179">
        <f t="shared" si="0"/>
        <v>14650</v>
      </c>
      <c r="F36" s="180">
        <f t="shared" si="0"/>
        <v>14050</v>
      </c>
      <c r="G36" s="199">
        <f t="shared" si="0"/>
        <v>3.9003</v>
      </c>
      <c r="H36" s="200">
        <f t="shared" si="0"/>
        <v>3.8997</v>
      </c>
      <c r="I36" s="199">
        <f t="shared" si="0"/>
        <v>44.93</v>
      </c>
      <c r="J36" s="200">
        <f t="shared" si="0"/>
        <v>44.73</v>
      </c>
      <c r="K36" s="234">
        <f t="shared" si="0"/>
        <v>709.8</v>
      </c>
    </row>
    <row r="37" spans="1:11" ht="19.5" customHeight="1">
      <c r="A37" s="381" t="s">
        <v>6</v>
      </c>
      <c r="B37" s="382"/>
      <c r="C37" s="249">
        <f>MIN(C5:C35)</f>
        <v>1188.6</v>
      </c>
      <c r="D37" s="163">
        <f aca="true" t="shared" si="1" ref="D37:K37">MIN(D5:D35)</f>
        <v>1119.4</v>
      </c>
      <c r="E37" s="181">
        <f t="shared" si="1"/>
        <v>14420</v>
      </c>
      <c r="F37" s="182">
        <f t="shared" si="1"/>
        <v>13820</v>
      </c>
      <c r="G37" s="201">
        <f t="shared" si="1"/>
        <v>3.8234</v>
      </c>
      <c r="H37" s="202">
        <f t="shared" si="1"/>
        <v>3.8228</v>
      </c>
      <c r="I37" s="201">
        <f t="shared" si="1"/>
        <v>42.38</v>
      </c>
      <c r="J37" s="202">
        <f t="shared" si="1"/>
        <v>42.18</v>
      </c>
      <c r="K37" s="235">
        <f t="shared" si="1"/>
        <v>678.32</v>
      </c>
    </row>
    <row r="38" spans="1:11" ht="19.5" customHeight="1" thickBot="1">
      <c r="A38" s="377" t="s">
        <v>7</v>
      </c>
      <c r="B38" s="378"/>
      <c r="C38" s="249">
        <f>AVERAGE(C5:C35)</f>
        <v>1208.0894736842101</v>
      </c>
      <c r="D38" s="339">
        <f aca="true" t="shared" si="2" ref="D38:J38">AVERAGE(D5:D35)</f>
        <v>1137.805263157895</v>
      </c>
      <c r="E38" s="183">
        <f t="shared" si="2"/>
        <v>14513.333333333334</v>
      </c>
      <c r="F38" s="184">
        <f t="shared" si="2"/>
        <v>13913.333333333334</v>
      </c>
      <c r="G38" s="203">
        <f t="shared" si="2"/>
        <v>3.8588263157894738</v>
      </c>
      <c r="H38" s="204">
        <f t="shared" si="2"/>
        <v>3.8582263157894734</v>
      </c>
      <c r="I38" s="203">
        <f>AVERAGE(I5:I35)</f>
        <v>43.73072222222222</v>
      </c>
      <c r="J38" s="204">
        <f t="shared" si="2"/>
        <v>43.530722222222224</v>
      </c>
      <c r="K38" s="252">
        <f>AVERAGE(K5:K35)</f>
        <v>692.409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</sheetData>
  <sheetProtection/>
  <mergeCells count="13">
    <mergeCell ref="A38:B38"/>
    <mergeCell ref="E2:F2"/>
    <mergeCell ref="A1:B1"/>
    <mergeCell ref="A2:B3"/>
    <mergeCell ref="C3:D3"/>
    <mergeCell ref="C2:D2"/>
    <mergeCell ref="E3:F3"/>
    <mergeCell ref="I2:J2"/>
    <mergeCell ref="A36:B36"/>
    <mergeCell ref="A37:B37"/>
    <mergeCell ref="I3:J3"/>
    <mergeCell ref="G3:H3"/>
    <mergeCell ref="G2:H2"/>
  </mergeCells>
  <printOptions/>
  <pageMargins left="0.71" right="0.2755905511811024" top="0.5511811023622047" bottom="0.2362204724409449" header="0.35433070866141736" footer="0.31496062992125984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46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388"/>
      <c r="I3" s="385" t="s">
        <v>0</v>
      </c>
      <c r="J3" s="386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" t="s">
        <v>22</v>
      </c>
      <c r="I4" s="8" t="s">
        <v>21</v>
      </c>
      <c r="J4" s="7" t="s">
        <v>22</v>
      </c>
      <c r="K4" s="32" t="s">
        <v>11</v>
      </c>
    </row>
    <row r="5" spans="1:11" s="10" customFormat="1" ht="19.5" customHeight="1">
      <c r="A5" s="9">
        <v>1</v>
      </c>
      <c r="B5" s="45" t="s">
        <v>52</v>
      </c>
      <c r="C5" s="249">
        <v>1183.4</v>
      </c>
      <c r="D5" s="163">
        <v>1114.6</v>
      </c>
      <c r="E5" s="256">
        <v>14375</v>
      </c>
      <c r="F5" s="177">
        <v>13775</v>
      </c>
      <c r="G5" s="187">
        <v>3.8193</v>
      </c>
      <c r="H5" s="264">
        <v>3.8187</v>
      </c>
      <c r="I5" s="263">
        <v>42.37</v>
      </c>
      <c r="J5" s="264">
        <v>42.17</v>
      </c>
      <c r="K5" s="294">
        <v>679.15</v>
      </c>
    </row>
    <row r="6" spans="1:11" s="10" customFormat="1" ht="19.5" customHeight="1">
      <c r="A6" s="9">
        <v>2</v>
      </c>
      <c r="B6" s="11" t="s">
        <v>53</v>
      </c>
      <c r="C6" s="249">
        <v>1196.8</v>
      </c>
      <c r="D6" s="163">
        <v>1127.2</v>
      </c>
      <c r="E6" s="256">
        <v>14435</v>
      </c>
      <c r="F6" s="177">
        <v>13835</v>
      </c>
      <c r="G6" s="187">
        <v>3.8564</v>
      </c>
      <c r="H6" s="264">
        <v>3.8558</v>
      </c>
      <c r="I6" s="263">
        <v>42.2</v>
      </c>
      <c r="J6" s="264">
        <v>42</v>
      </c>
      <c r="K6" s="294">
        <v>677.62</v>
      </c>
    </row>
    <row r="7" spans="1:11" s="10" customFormat="1" ht="19.5" customHeight="1">
      <c r="A7" s="9">
        <v>3</v>
      </c>
      <c r="B7" s="11" t="s">
        <v>54</v>
      </c>
      <c r="C7" s="249">
        <v>1200.9</v>
      </c>
      <c r="D7" s="163">
        <v>1131.1</v>
      </c>
      <c r="E7" s="256">
        <v>14455</v>
      </c>
      <c r="F7" s="177">
        <v>13855</v>
      </c>
      <c r="G7" s="187">
        <v>3.8475</v>
      </c>
      <c r="H7" s="264">
        <v>3.8469</v>
      </c>
      <c r="I7" s="263">
        <v>42.03</v>
      </c>
      <c r="J7" s="264">
        <v>41.83</v>
      </c>
      <c r="K7" s="294">
        <v>681.3</v>
      </c>
    </row>
    <row r="8" spans="1:11" s="10" customFormat="1" ht="19.5" customHeight="1">
      <c r="A8" s="9">
        <v>4</v>
      </c>
      <c r="B8" s="11" t="s">
        <v>55</v>
      </c>
      <c r="C8" s="249">
        <v>1203</v>
      </c>
      <c r="D8" s="163">
        <v>1133</v>
      </c>
      <c r="E8" s="256">
        <v>14410</v>
      </c>
      <c r="F8" s="177">
        <v>13810</v>
      </c>
      <c r="G8" s="187">
        <v>3.794</v>
      </c>
      <c r="H8" s="264">
        <v>3.7934</v>
      </c>
      <c r="I8" s="263">
        <v>41.84</v>
      </c>
      <c r="J8" s="264">
        <v>41.64</v>
      </c>
      <c r="K8" s="294">
        <v>680.48</v>
      </c>
    </row>
    <row r="9" spans="1:11" s="10" customFormat="1" ht="19.5" customHeight="1">
      <c r="A9" s="9">
        <v>5</v>
      </c>
      <c r="B9" s="11" t="s">
        <v>56</v>
      </c>
      <c r="C9" s="249">
        <v>1203</v>
      </c>
      <c r="D9" s="163">
        <v>1133</v>
      </c>
      <c r="E9" s="305">
        <v>14440</v>
      </c>
      <c r="F9" s="177">
        <v>13840</v>
      </c>
      <c r="G9" s="261">
        <v>3.8204</v>
      </c>
      <c r="H9" s="262">
        <v>3.8198</v>
      </c>
      <c r="I9" s="263">
        <v>41.85</v>
      </c>
      <c r="J9" s="264">
        <v>41.65</v>
      </c>
      <c r="K9" s="245">
        <v>677.64</v>
      </c>
    </row>
    <row r="10" spans="1:11" s="10" customFormat="1" ht="19.5" customHeight="1">
      <c r="A10" s="77">
        <v>6</v>
      </c>
      <c r="B10" s="73" t="s">
        <v>57</v>
      </c>
      <c r="C10" s="95"/>
      <c r="D10" s="83"/>
      <c r="E10" s="253"/>
      <c r="F10" s="175"/>
      <c r="G10" s="120"/>
      <c r="H10" s="121"/>
      <c r="I10" s="91"/>
      <c r="J10" s="122"/>
      <c r="K10" s="290"/>
    </row>
    <row r="11" spans="1:11" s="10" customFormat="1" ht="19.5" customHeight="1">
      <c r="A11" s="77">
        <v>7</v>
      </c>
      <c r="B11" s="73" t="s">
        <v>1</v>
      </c>
      <c r="C11" s="82"/>
      <c r="D11" s="83"/>
      <c r="E11" s="253"/>
      <c r="F11" s="175"/>
      <c r="G11" s="87"/>
      <c r="H11" s="125"/>
      <c r="I11" s="91"/>
      <c r="J11" s="122"/>
      <c r="K11" s="291"/>
    </row>
    <row r="12" spans="1:11" s="10" customFormat="1" ht="19.5" customHeight="1">
      <c r="A12" s="9">
        <v>8</v>
      </c>
      <c r="B12" s="45" t="s">
        <v>52</v>
      </c>
      <c r="C12" s="249">
        <v>1210.2</v>
      </c>
      <c r="D12" s="163">
        <v>1139.8</v>
      </c>
      <c r="E12" s="305">
        <v>14410</v>
      </c>
      <c r="F12" s="177">
        <v>13810</v>
      </c>
      <c r="G12" s="187">
        <v>3.8065</v>
      </c>
      <c r="H12" s="241">
        <v>3.8059</v>
      </c>
      <c r="I12" s="145" t="s">
        <v>98</v>
      </c>
      <c r="J12" s="99"/>
      <c r="K12" s="294">
        <v>683.12</v>
      </c>
    </row>
    <row r="13" spans="1:11" s="10" customFormat="1" ht="19.5" customHeight="1">
      <c r="A13" s="9">
        <v>9</v>
      </c>
      <c r="B13" s="11" t="s">
        <v>53</v>
      </c>
      <c r="C13" s="249">
        <v>1214.3</v>
      </c>
      <c r="D13" s="163">
        <v>1143.7</v>
      </c>
      <c r="E13" s="305">
        <v>14415</v>
      </c>
      <c r="F13" s="177">
        <v>13815</v>
      </c>
      <c r="G13" s="187">
        <v>3.7858</v>
      </c>
      <c r="H13" s="241">
        <v>3.7846</v>
      </c>
      <c r="I13" s="145" t="s">
        <v>82</v>
      </c>
      <c r="J13" s="99"/>
      <c r="K13" s="294">
        <v>685.83</v>
      </c>
    </row>
    <row r="14" spans="1:11" s="10" customFormat="1" ht="19.5" customHeight="1">
      <c r="A14" s="9">
        <v>10</v>
      </c>
      <c r="B14" s="11" t="s">
        <v>54</v>
      </c>
      <c r="C14" s="249">
        <v>1216.4</v>
      </c>
      <c r="D14" s="163">
        <v>1145.6</v>
      </c>
      <c r="E14" s="305">
        <v>14430</v>
      </c>
      <c r="F14" s="177">
        <v>13830</v>
      </c>
      <c r="G14" s="187">
        <v>3.7697</v>
      </c>
      <c r="H14" s="241">
        <v>3.7691</v>
      </c>
      <c r="I14" s="263">
        <v>41.82</v>
      </c>
      <c r="J14" s="264">
        <v>41.62</v>
      </c>
      <c r="K14" s="245">
        <v>688.88</v>
      </c>
    </row>
    <row r="15" spans="1:11" s="10" customFormat="1" ht="19.5" customHeight="1">
      <c r="A15" s="9">
        <v>11</v>
      </c>
      <c r="B15" s="11" t="s">
        <v>55</v>
      </c>
      <c r="C15" s="249">
        <v>1210.2</v>
      </c>
      <c r="D15" s="163">
        <v>1139.8</v>
      </c>
      <c r="E15" s="305">
        <v>14400</v>
      </c>
      <c r="F15" s="177">
        <v>13800</v>
      </c>
      <c r="G15" s="187">
        <v>3.7533</v>
      </c>
      <c r="H15" s="241">
        <v>3.7527</v>
      </c>
      <c r="I15" s="263">
        <v>41.7</v>
      </c>
      <c r="J15" s="264">
        <v>41.5</v>
      </c>
      <c r="K15" s="245">
        <v>685.4</v>
      </c>
    </row>
    <row r="16" spans="1:11" s="10" customFormat="1" ht="19.5" customHeight="1">
      <c r="A16" s="9">
        <v>12</v>
      </c>
      <c r="B16" s="11" t="s">
        <v>56</v>
      </c>
      <c r="C16" s="249">
        <v>1209.7</v>
      </c>
      <c r="D16" s="163">
        <v>1139.3</v>
      </c>
      <c r="E16" s="176">
        <v>14375</v>
      </c>
      <c r="F16" s="177">
        <v>13775</v>
      </c>
      <c r="G16" s="261">
        <v>3.7452</v>
      </c>
      <c r="H16" s="262">
        <v>3.7446</v>
      </c>
      <c r="I16" s="263">
        <v>41.6</v>
      </c>
      <c r="J16" s="264">
        <v>41.4</v>
      </c>
      <c r="K16" s="245">
        <v>683.38</v>
      </c>
    </row>
    <row r="17" spans="1:11" s="10" customFormat="1" ht="19.5" customHeight="1">
      <c r="A17" s="77">
        <v>13</v>
      </c>
      <c r="B17" s="73" t="s">
        <v>57</v>
      </c>
      <c r="C17" s="95"/>
      <c r="D17" s="83"/>
      <c r="E17" s="174"/>
      <c r="F17" s="175"/>
      <c r="G17" s="120"/>
      <c r="H17" s="121"/>
      <c r="I17" s="91"/>
      <c r="J17" s="122"/>
      <c r="K17" s="290"/>
    </row>
    <row r="18" spans="1:11" s="10" customFormat="1" ht="19.5" customHeight="1">
      <c r="A18" s="77">
        <v>14</v>
      </c>
      <c r="B18" s="73" t="s">
        <v>1</v>
      </c>
      <c r="C18" s="82"/>
      <c r="D18" s="83"/>
      <c r="E18" s="253"/>
      <c r="F18" s="175"/>
      <c r="G18" s="87"/>
      <c r="H18" s="125"/>
      <c r="I18" s="128"/>
      <c r="J18" s="129"/>
      <c r="K18" s="291"/>
    </row>
    <row r="19" spans="1:11" s="10" customFormat="1" ht="19.5" customHeight="1">
      <c r="A19" s="9">
        <v>15</v>
      </c>
      <c r="B19" s="45" t="s">
        <v>52</v>
      </c>
      <c r="C19" s="249">
        <v>1212.3</v>
      </c>
      <c r="D19" s="163">
        <v>1141.7</v>
      </c>
      <c r="E19" s="171">
        <v>14285</v>
      </c>
      <c r="F19" s="172">
        <v>13685</v>
      </c>
      <c r="G19" s="187">
        <v>3.7463</v>
      </c>
      <c r="H19" s="241">
        <v>3.7457</v>
      </c>
      <c r="I19" s="187">
        <v>42.4</v>
      </c>
      <c r="J19" s="241">
        <v>42.2</v>
      </c>
      <c r="K19" s="294">
        <v>681.07</v>
      </c>
    </row>
    <row r="20" spans="1:11" s="10" customFormat="1" ht="19.5" customHeight="1">
      <c r="A20" s="9">
        <v>16</v>
      </c>
      <c r="B20" s="11" t="s">
        <v>53</v>
      </c>
      <c r="C20" s="249">
        <v>1216.4</v>
      </c>
      <c r="D20" s="163">
        <v>1145.6</v>
      </c>
      <c r="E20" s="176">
        <v>14225</v>
      </c>
      <c r="F20" s="177">
        <v>13625</v>
      </c>
      <c r="G20" s="187">
        <v>3.7624</v>
      </c>
      <c r="H20" s="241">
        <v>3.7618</v>
      </c>
      <c r="I20" s="187">
        <v>42.66</v>
      </c>
      <c r="J20" s="241">
        <v>42.46</v>
      </c>
      <c r="K20" s="156" t="s">
        <v>107</v>
      </c>
    </row>
    <row r="21" spans="1:11" s="10" customFormat="1" ht="19.5" customHeight="1">
      <c r="A21" s="9">
        <v>17</v>
      </c>
      <c r="B21" s="11" t="s">
        <v>54</v>
      </c>
      <c r="C21" s="249">
        <v>1215.9</v>
      </c>
      <c r="D21" s="163">
        <v>1145.1</v>
      </c>
      <c r="E21" s="176">
        <v>14245</v>
      </c>
      <c r="F21" s="177">
        <v>13645</v>
      </c>
      <c r="G21" s="187">
        <v>3.7618</v>
      </c>
      <c r="H21" s="241">
        <v>3.7612</v>
      </c>
      <c r="I21" s="187">
        <v>42.5</v>
      </c>
      <c r="J21" s="241">
        <v>42.3</v>
      </c>
      <c r="K21" s="245">
        <v>679.48</v>
      </c>
    </row>
    <row r="22" spans="1:11" s="10" customFormat="1" ht="19.5" customHeight="1">
      <c r="A22" s="9">
        <v>18</v>
      </c>
      <c r="B22" s="11" t="s">
        <v>55</v>
      </c>
      <c r="C22" s="249">
        <v>1215.4</v>
      </c>
      <c r="D22" s="163">
        <v>1144.6</v>
      </c>
      <c r="E22" s="176">
        <v>14265</v>
      </c>
      <c r="F22" s="177">
        <v>13665</v>
      </c>
      <c r="G22" s="187">
        <v>3.7489</v>
      </c>
      <c r="H22" s="241">
        <v>3.7483</v>
      </c>
      <c r="I22" s="187">
        <v>42.45</v>
      </c>
      <c r="J22" s="241">
        <v>42.25</v>
      </c>
      <c r="K22" s="245">
        <v>681.69</v>
      </c>
    </row>
    <row r="23" spans="1:11" s="10" customFormat="1" ht="19.5" customHeight="1">
      <c r="A23" s="9">
        <v>19</v>
      </c>
      <c r="B23" s="11" t="s">
        <v>56</v>
      </c>
      <c r="C23" s="249">
        <v>1208.1</v>
      </c>
      <c r="D23" s="163">
        <v>1137.9</v>
      </c>
      <c r="E23" s="178">
        <v>14235</v>
      </c>
      <c r="F23" s="177">
        <v>13635</v>
      </c>
      <c r="G23" s="261">
        <v>3.7408</v>
      </c>
      <c r="H23" s="262">
        <v>3.7402</v>
      </c>
      <c r="I23" s="263">
        <v>42.42</v>
      </c>
      <c r="J23" s="264">
        <v>42.22</v>
      </c>
      <c r="K23" s="245">
        <v>683.27</v>
      </c>
    </row>
    <row r="24" spans="1:11" s="10" customFormat="1" ht="19.5" customHeight="1">
      <c r="A24" s="77">
        <v>20</v>
      </c>
      <c r="B24" s="73" t="s">
        <v>57</v>
      </c>
      <c r="C24" s="348"/>
      <c r="D24" s="161"/>
      <c r="E24" s="253"/>
      <c r="F24" s="175"/>
      <c r="G24" s="265"/>
      <c r="H24" s="266"/>
      <c r="I24" s="267"/>
      <c r="J24" s="268"/>
      <c r="K24" s="290"/>
    </row>
    <row r="25" spans="1:11" s="10" customFormat="1" ht="19.5" customHeight="1">
      <c r="A25" s="77">
        <v>21</v>
      </c>
      <c r="B25" s="73" t="s">
        <v>1</v>
      </c>
      <c r="C25" s="160"/>
      <c r="D25" s="161"/>
      <c r="E25" s="253"/>
      <c r="F25" s="175"/>
      <c r="G25" s="191"/>
      <c r="H25" s="269"/>
      <c r="I25" s="267"/>
      <c r="J25" s="268"/>
      <c r="K25" s="291"/>
    </row>
    <row r="26" spans="1:11" s="10" customFormat="1" ht="19.5" customHeight="1">
      <c r="A26" s="9">
        <v>22</v>
      </c>
      <c r="B26" s="45" t="s">
        <v>52</v>
      </c>
      <c r="C26" s="349">
        <v>1212.3</v>
      </c>
      <c r="D26" s="350">
        <v>1141.7</v>
      </c>
      <c r="E26" s="171">
        <v>14250</v>
      </c>
      <c r="F26" s="172">
        <v>13650</v>
      </c>
      <c r="G26" s="187">
        <v>3.74</v>
      </c>
      <c r="H26" s="241">
        <v>3.7394</v>
      </c>
      <c r="I26" s="187">
        <v>42.45</v>
      </c>
      <c r="J26" s="241">
        <v>42.25</v>
      </c>
      <c r="K26" s="294">
        <v>685.81</v>
      </c>
    </row>
    <row r="27" spans="1:11" s="10" customFormat="1" ht="19.5" customHeight="1">
      <c r="A27" s="9">
        <v>23</v>
      </c>
      <c r="B27" s="11" t="s">
        <v>53</v>
      </c>
      <c r="C27" s="349">
        <v>1212.3</v>
      </c>
      <c r="D27" s="350">
        <v>1141.7</v>
      </c>
      <c r="E27" s="178">
        <v>14260</v>
      </c>
      <c r="F27" s="177">
        <v>13660</v>
      </c>
      <c r="G27" s="187">
        <v>3.7621</v>
      </c>
      <c r="H27" s="241">
        <v>3.7615</v>
      </c>
      <c r="I27" s="187">
        <v>42.66</v>
      </c>
      <c r="J27" s="241">
        <v>42.46</v>
      </c>
      <c r="K27" s="294">
        <v>688.28</v>
      </c>
    </row>
    <row r="28" spans="1:11" s="10" customFormat="1" ht="19.5" customHeight="1">
      <c r="A28" s="9">
        <v>24</v>
      </c>
      <c r="B28" s="11" t="s">
        <v>54</v>
      </c>
      <c r="C28" s="351">
        <v>1214.3</v>
      </c>
      <c r="D28" s="352">
        <v>1143.7</v>
      </c>
      <c r="E28" s="178">
        <v>14260</v>
      </c>
      <c r="F28" s="177">
        <v>13660</v>
      </c>
      <c r="G28" s="195">
        <v>3.7596</v>
      </c>
      <c r="H28" s="276">
        <v>3.759</v>
      </c>
      <c r="I28" s="263">
        <v>42.87</v>
      </c>
      <c r="J28" s="264">
        <v>42.67</v>
      </c>
      <c r="K28" s="294">
        <v>691.57</v>
      </c>
    </row>
    <row r="29" spans="1:11" s="10" customFormat="1" ht="19.5" customHeight="1">
      <c r="A29" s="9">
        <v>25</v>
      </c>
      <c r="B29" s="11" t="s">
        <v>55</v>
      </c>
      <c r="C29" s="351">
        <v>1212.3</v>
      </c>
      <c r="D29" s="352">
        <v>1141.7</v>
      </c>
      <c r="E29" s="178">
        <v>14285</v>
      </c>
      <c r="F29" s="177">
        <v>13685</v>
      </c>
      <c r="G29" s="195">
        <v>3.7849</v>
      </c>
      <c r="H29" s="276">
        <v>3.7843</v>
      </c>
      <c r="I29" s="263">
        <v>43.37</v>
      </c>
      <c r="J29" s="264">
        <v>43.17</v>
      </c>
      <c r="K29" s="294">
        <v>691.36</v>
      </c>
    </row>
    <row r="30" spans="1:11" s="10" customFormat="1" ht="19.5" customHeight="1">
      <c r="A30" s="9">
        <v>26</v>
      </c>
      <c r="B30" s="11" t="s">
        <v>56</v>
      </c>
      <c r="C30" s="351">
        <v>1218.2</v>
      </c>
      <c r="D30" s="352">
        <v>1147.4</v>
      </c>
      <c r="E30" s="178">
        <v>14290</v>
      </c>
      <c r="F30" s="177">
        <v>13690</v>
      </c>
      <c r="G30" s="195">
        <v>3.7741</v>
      </c>
      <c r="H30" s="276">
        <v>3.7735</v>
      </c>
      <c r="I30" s="263">
        <v>43.35</v>
      </c>
      <c r="J30" s="264">
        <v>43.15</v>
      </c>
      <c r="K30" s="294">
        <v>694.16</v>
      </c>
    </row>
    <row r="31" spans="1:11" s="10" customFormat="1" ht="19.5" customHeight="1">
      <c r="A31" s="77">
        <v>27</v>
      </c>
      <c r="B31" s="73" t="s">
        <v>57</v>
      </c>
      <c r="C31" s="353"/>
      <c r="D31" s="354"/>
      <c r="E31" s="253"/>
      <c r="F31" s="175"/>
      <c r="G31" s="191"/>
      <c r="H31" s="269"/>
      <c r="I31" s="267"/>
      <c r="J31" s="268"/>
      <c r="K31" s="291"/>
    </row>
    <row r="32" spans="1:11" s="10" customFormat="1" ht="19.5" customHeight="1">
      <c r="A32" s="77">
        <v>28</v>
      </c>
      <c r="B32" s="73" t="s">
        <v>1</v>
      </c>
      <c r="C32" s="160"/>
      <c r="D32" s="161"/>
      <c r="E32" s="253"/>
      <c r="F32" s="175"/>
      <c r="G32" s="191"/>
      <c r="H32" s="269"/>
      <c r="I32" s="267"/>
      <c r="J32" s="268"/>
      <c r="K32" s="291"/>
    </row>
    <row r="33" spans="1:11" s="10" customFormat="1" ht="19.5" customHeight="1">
      <c r="A33" s="9">
        <v>29</v>
      </c>
      <c r="B33" s="45" t="s">
        <v>52</v>
      </c>
      <c r="C33" s="349">
        <v>1218.4</v>
      </c>
      <c r="D33" s="350">
        <v>1147.6</v>
      </c>
      <c r="E33" s="178">
        <v>14300</v>
      </c>
      <c r="F33" s="177">
        <v>13700</v>
      </c>
      <c r="G33" s="187">
        <v>3.7909</v>
      </c>
      <c r="H33" s="241">
        <v>3.7903</v>
      </c>
      <c r="I33" s="187">
        <v>43.83</v>
      </c>
      <c r="J33" s="241">
        <v>43.63</v>
      </c>
      <c r="K33" s="294">
        <v>696.62</v>
      </c>
    </row>
    <row r="34" spans="1:11" s="10" customFormat="1" ht="19.5" customHeight="1">
      <c r="A34" s="9">
        <v>30</v>
      </c>
      <c r="B34" s="45" t="s">
        <v>53</v>
      </c>
      <c r="C34" s="158">
        <v>1217.4</v>
      </c>
      <c r="D34" s="159">
        <v>1146.6</v>
      </c>
      <c r="E34" s="178">
        <v>14320</v>
      </c>
      <c r="F34" s="177">
        <v>13720</v>
      </c>
      <c r="G34" s="187">
        <v>3.79</v>
      </c>
      <c r="H34" s="241">
        <v>3.7894</v>
      </c>
      <c r="I34" s="259">
        <v>43.93</v>
      </c>
      <c r="J34" s="260">
        <v>43.73</v>
      </c>
      <c r="K34" s="294">
        <v>697.22</v>
      </c>
    </row>
    <row r="35" spans="1:12" s="10" customFormat="1" ht="19.5" customHeight="1" thickBot="1">
      <c r="A35" s="9">
        <v>31</v>
      </c>
      <c r="B35" s="45" t="s">
        <v>54</v>
      </c>
      <c r="C35" s="355">
        <v>1216.4</v>
      </c>
      <c r="D35" s="356">
        <v>1145.6</v>
      </c>
      <c r="E35" s="306">
        <v>14315</v>
      </c>
      <c r="F35" s="178">
        <v>13715</v>
      </c>
      <c r="G35" s="195">
        <v>3.7649</v>
      </c>
      <c r="H35" s="276">
        <v>3.7643</v>
      </c>
      <c r="I35" s="263">
        <v>43.88</v>
      </c>
      <c r="J35" s="264">
        <v>43.68</v>
      </c>
      <c r="K35" s="294">
        <v>699.98</v>
      </c>
      <c r="L35" s="70"/>
    </row>
    <row r="36" spans="1:11" ht="19.5" customHeight="1">
      <c r="A36" s="379" t="s">
        <v>58</v>
      </c>
      <c r="B36" s="380"/>
      <c r="C36" s="341">
        <f>MAX(C5:C35)</f>
        <v>1218.4</v>
      </c>
      <c r="D36" s="342">
        <f aca="true" t="shared" si="0" ref="D36:K36">MAX(D5:D35)</f>
        <v>1147.6</v>
      </c>
      <c r="E36" s="179">
        <f t="shared" si="0"/>
        <v>14455</v>
      </c>
      <c r="F36" s="180">
        <f t="shared" si="0"/>
        <v>13855</v>
      </c>
      <c r="G36" s="199">
        <f t="shared" si="0"/>
        <v>3.8564</v>
      </c>
      <c r="H36" s="200">
        <f t="shared" si="0"/>
        <v>3.8558</v>
      </c>
      <c r="I36" s="199">
        <f t="shared" si="0"/>
        <v>43.93</v>
      </c>
      <c r="J36" s="200">
        <f t="shared" si="0"/>
        <v>43.73</v>
      </c>
      <c r="K36" s="234">
        <f t="shared" si="0"/>
        <v>699.98</v>
      </c>
    </row>
    <row r="37" spans="1:11" ht="19.5" customHeight="1">
      <c r="A37" s="381" t="s">
        <v>59</v>
      </c>
      <c r="B37" s="382"/>
      <c r="C37" s="249">
        <f>MIN(C5:C35)</f>
        <v>1183.4</v>
      </c>
      <c r="D37" s="163">
        <f aca="true" t="shared" si="1" ref="D37:K37">MIN(D5:D35)</f>
        <v>1114.6</v>
      </c>
      <c r="E37" s="181">
        <f t="shared" si="1"/>
        <v>14225</v>
      </c>
      <c r="F37" s="182">
        <f>MIN(F5:F35)</f>
        <v>13625</v>
      </c>
      <c r="G37" s="201">
        <f t="shared" si="1"/>
        <v>3.74</v>
      </c>
      <c r="H37" s="202">
        <f t="shared" si="1"/>
        <v>3.7394</v>
      </c>
      <c r="I37" s="201">
        <f t="shared" si="1"/>
        <v>41.6</v>
      </c>
      <c r="J37" s="202">
        <f t="shared" si="1"/>
        <v>41.4</v>
      </c>
      <c r="K37" s="235">
        <f t="shared" si="1"/>
        <v>677.62</v>
      </c>
    </row>
    <row r="38" spans="1:11" ht="19.5" customHeight="1" thickBot="1">
      <c r="A38" s="377" t="s">
        <v>60</v>
      </c>
      <c r="B38" s="378"/>
      <c r="C38" s="249">
        <f>AVERAGE(C5:C35)</f>
        <v>1210.3304347826088</v>
      </c>
      <c r="D38" s="339">
        <f aca="true" t="shared" si="2" ref="D38:J38">AVERAGE(D5:D35)</f>
        <v>1139.9130434782608</v>
      </c>
      <c r="E38" s="183">
        <f t="shared" si="2"/>
        <v>14333.91304347826</v>
      </c>
      <c r="F38" s="184">
        <f t="shared" si="2"/>
        <v>13733.91304347826</v>
      </c>
      <c r="G38" s="203">
        <f t="shared" si="2"/>
        <v>3.7793391304347828</v>
      </c>
      <c r="H38" s="204">
        <f t="shared" si="2"/>
        <v>3.778713043478261</v>
      </c>
      <c r="I38" s="203">
        <f>AVERAGE(I5:I35)</f>
        <v>42.580000000000005</v>
      </c>
      <c r="J38" s="204">
        <f t="shared" si="2"/>
        <v>42.37999999999999</v>
      </c>
      <c r="K38" s="252">
        <f>AVERAGE(K5:K35)</f>
        <v>686.0595454545455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ht="13.5">
      <c r="C40" s="357"/>
    </row>
  </sheetData>
  <sheetProtection/>
  <mergeCells count="13">
    <mergeCell ref="I3:J3"/>
    <mergeCell ref="E3:F3"/>
    <mergeCell ref="E2:F2"/>
    <mergeCell ref="G2:H2"/>
    <mergeCell ref="I2:J2"/>
    <mergeCell ref="G3:H3"/>
    <mergeCell ref="A36:B36"/>
    <mergeCell ref="A38:B38"/>
    <mergeCell ref="A37:B37"/>
    <mergeCell ref="A1:B1"/>
    <mergeCell ref="A2:B3"/>
    <mergeCell ref="C2:D2"/>
    <mergeCell ref="C3:D3"/>
  </mergeCells>
  <printOptions/>
  <pageMargins left="0.59" right="0.1968503937007874" top="0.3937007874015748" bottom="0.1968503937007874" header="0.3937007874015748" footer="0.2755905511811024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C36" sqref="C36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6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393" t="s">
        <v>47</v>
      </c>
      <c r="B2" s="394"/>
      <c r="C2" s="397" t="s">
        <v>64</v>
      </c>
      <c r="D2" s="398"/>
      <c r="E2" s="389" t="s">
        <v>63</v>
      </c>
      <c r="F2" s="390"/>
      <c r="G2" s="383" t="s">
        <v>24</v>
      </c>
      <c r="H2" s="384"/>
      <c r="I2" s="389" t="s">
        <v>51</v>
      </c>
      <c r="J2" s="390"/>
      <c r="K2" s="22" t="s">
        <v>38</v>
      </c>
    </row>
    <row r="3" spans="1:11" s="18" customFormat="1" ht="18.75" customHeight="1">
      <c r="A3" s="395"/>
      <c r="B3" s="396"/>
      <c r="C3" s="385" t="s">
        <v>0</v>
      </c>
      <c r="D3" s="386"/>
      <c r="E3" s="385" t="s">
        <v>0</v>
      </c>
      <c r="F3" s="386"/>
      <c r="G3" s="387" t="s">
        <v>9</v>
      </c>
      <c r="H3" s="408"/>
      <c r="I3" s="406" t="s">
        <v>0</v>
      </c>
      <c r="J3" s="407"/>
      <c r="K3" s="23" t="s">
        <v>0</v>
      </c>
    </row>
    <row r="4" spans="1:11" s="19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21</v>
      </c>
      <c r="H4" s="71" t="s">
        <v>22</v>
      </c>
      <c r="I4" s="8" t="s">
        <v>21</v>
      </c>
      <c r="J4" s="72" t="s">
        <v>22</v>
      </c>
      <c r="K4" s="32" t="s">
        <v>11</v>
      </c>
    </row>
    <row r="5" spans="1:11" s="10" customFormat="1" ht="19.5" customHeight="1">
      <c r="A5" s="46">
        <v>1</v>
      </c>
      <c r="B5" s="11" t="s">
        <v>55</v>
      </c>
      <c r="C5" s="249">
        <v>1223.6</v>
      </c>
      <c r="D5" s="163">
        <v>1152.4</v>
      </c>
      <c r="E5" s="176">
        <v>14380</v>
      </c>
      <c r="F5" s="177">
        <v>13780</v>
      </c>
      <c r="G5" s="187">
        <v>3.8296</v>
      </c>
      <c r="H5" s="241">
        <v>3.829</v>
      </c>
      <c r="I5" s="187">
        <v>44.36</v>
      </c>
      <c r="J5" s="241">
        <v>44.16</v>
      </c>
      <c r="K5" s="294">
        <v>700.82</v>
      </c>
    </row>
    <row r="6" spans="1:11" s="10" customFormat="1" ht="19.5" customHeight="1">
      <c r="A6" s="46">
        <v>2</v>
      </c>
      <c r="B6" s="11" t="s">
        <v>56</v>
      </c>
      <c r="C6" s="249">
        <v>1229.8</v>
      </c>
      <c r="D6" s="163">
        <v>1158.2</v>
      </c>
      <c r="E6" s="176">
        <v>14495</v>
      </c>
      <c r="F6" s="177">
        <v>13895</v>
      </c>
      <c r="G6" s="261">
        <v>3.8739</v>
      </c>
      <c r="H6" s="283">
        <v>3.8733</v>
      </c>
      <c r="I6" s="263">
        <v>44.65</v>
      </c>
      <c r="J6" s="241">
        <v>44.45</v>
      </c>
      <c r="K6" s="245">
        <v>704.88</v>
      </c>
    </row>
    <row r="7" spans="1:11" s="10" customFormat="1" ht="19.5" customHeight="1">
      <c r="A7" s="78">
        <v>3</v>
      </c>
      <c r="B7" s="73" t="s">
        <v>57</v>
      </c>
      <c r="C7" s="82"/>
      <c r="D7" s="106"/>
      <c r="E7" s="253"/>
      <c r="F7" s="175"/>
      <c r="G7" s="110"/>
      <c r="H7" s="143"/>
      <c r="I7" s="116"/>
      <c r="J7" s="112"/>
      <c r="K7" s="291"/>
    </row>
    <row r="8" spans="1:11" s="10" customFormat="1" ht="19.5" customHeight="1">
      <c r="A8" s="78">
        <v>4</v>
      </c>
      <c r="B8" s="73" t="s">
        <v>1</v>
      </c>
      <c r="C8" s="82"/>
      <c r="D8" s="83"/>
      <c r="E8" s="253"/>
      <c r="F8" s="175"/>
      <c r="G8" s="110"/>
      <c r="H8" s="143"/>
      <c r="I8" s="116"/>
      <c r="J8" s="112"/>
      <c r="K8" s="291"/>
    </row>
    <row r="9" spans="1:11" s="10" customFormat="1" ht="19.5" customHeight="1">
      <c r="A9" s="46">
        <v>5</v>
      </c>
      <c r="B9" s="45" t="s">
        <v>52</v>
      </c>
      <c r="C9" s="249">
        <v>1239</v>
      </c>
      <c r="D9" s="163">
        <v>1167</v>
      </c>
      <c r="E9" s="176">
        <v>14485</v>
      </c>
      <c r="F9" s="177">
        <v>13885</v>
      </c>
      <c r="G9" s="261">
        <v>3.9404</v>
      </c>
      <c r="H9" s="283">
        <v>3.9398</v>
      </c>
      <c r="I9" s="263">
        <v>45.49</v>
      </c>
      <c r="J9" s="241">
        <v>45.29</v>
      </c>
      <c r="K9" s="245">
        <v>711.13</v>
      </c>
    </row>
    <row r="10" spans="1:11" s="10" customFormat="1" ht="19.5" customHeight="1">
      <c r="A10" s="46">
        <v>6</v>
      </c>
      <c r="B10" s="11" t="s">
        <v>53</v>
      </c>
      <c r="C10" s="249">
        <v>1250.4</v>
      </c>
      <c r="D10" s="163">
        <v>1177.6</v>
      </c>
      <c r="E10" s="178">
        <v>14635</v>
      </c>
      <c r="F10" s="177">
        <v>14035</v>
      </c>
      <c r="G10" s="187">
        <v>3.9643</v>
      </c>
      <c r="H10" s="186">
        <v>3.9637</v>
      </c>
      <c r="I10" s="187">
        <v>45.3</v>
      </c>
      <c r="J10" s="241">
        <v>45.1</v>
      </c>
      <c r="K10" s="294">
        <v>721.7</v>
      </c>
    </row>
    <row r="11" spans="1:11" s="10" customFormat="1" ht="19.5" customHeight="1">
      <c r="A11" s="46">
        <v>7</v>
      </c>
      <c r="B11" s="11" t="s">
        <v>54</v>
      </c>
      <c r="C11" s="249">
        <v>1247.3</v>
      </c>
      <c r="D11" s="163">
        <v>1174.7</v>
      </c>
      <c r="E11" s="176">
        <v>14560</v>
      </c>
      <c r="F11" s="177">
        <v>13960</v>
      </c>
      <c r="G11" s="261">
        <v>3.985</v>
      </c>
      <c r="H11" s="283">
        <v>3.9844</v>
      </c>
      <c r="I11" s="263">
        <v>45.59</v>
      </c>
      <c r="J11" s="241">
        <v>45.39</v>
      </c>
      <c r="K11" s="245">
        <v>716.35</v>
      </c>
    </row>
    <row r="12" spans="1:11" s="10" customFormat="1" ht="19.5" customHeight="1">
      <c r="A12" s="46">
        <v>8</v>
      </c>
      <c r="B12" s="45" t="s">
        <v>61</v>
      </c>
      <c r="C12" s="249">
        <v>1248.8</v>
      </c>
      <c r="D12" s="163">
        <v>1176.2</v>
      </c>
      <c r="E12" s="176">
        <v>14510</v>
      </c>
      <c r="F12" s="177">
        <v>13910</v>
      </c>
      <c r="G12" s="261">
        <v>3.9409</v>
      </c>
      <c r="H12" s="283">
        <v>3.9403</v>
      </c>
      <c r="I12" s="263">
        <v>45.22</v>
      </c>
      <c r="J12" s="241">
        <v>45.02</v>
      </c>
      <c r="K12" s="245">
        <v>718.55</v>
      </c>
    </row>
    <row r="13" spans="1:11" s="10" customFormat="1" ht="19.5" customHeight="1">
      <c r="A13" s="46">
        <v>9</v>
      </c>
      <c r="B13" s="11" t="s">
        <v>56</v>
      </c>
      <c r="C13" s="249">
        <v>1243.2</v>
      </c>
      <c r="D13" s="163">
        <v>1170.8</v>
      </c>
      <c r="E13" s="176">
        <v>14490</v>
      </c>
      <c r="F13" s="177">
        <v>13890</v>
      </c>
      <c r="G13" s="261">
        <v>3.9362</v>
      </c>
      <c r="H13" s="283">
        <v>3.9356</v>
      </c>
      <c r="I13" s="263">
        <v>45.25</v>
      </c>
      <c r="J13" s="241">
        <v>45.05</v>
      </c>
      <c r="K13" s="245">
        <v>710.98</v>
      </c>
    </row>
    <row r="14" spans="1:11" s="10" customFormat="1" ht="19.5" customHeight="1">
      <c r="A14" s="78">
        <v>10</v>
      </c>
      <c r="B14" s="73" t="s">
        <v>57</v>
      </c>
      <c r="C14" s="95"/>
      <c r="D14" s="83"/>
      <c r="E14" s="84"/>
      <c r="F14" s="85"/>
      <c r="G14" s="115"/>
      <c r="H14" s="144"/>
      <c r="I14" s="116"/>
      <c r="J14" s="112"/>
      <c r="K14" s="290"/>
    </row>
    <row r="15" spans="1:11" s="10" customFormat="1" ht="19.5" customHeight="1">
      <c r="A15" s="78">
        <v>11</v>
      </c>
      <c r="B15" s="73" t="s">
        <v>1</v>
      </c>
      <c r="C15" s="82"/>
      <c r="D15" s="83"/>
      <c r="E15" s="145" t="s">
        <v>83</v>
      </c>
      <c r="F15" s="99"/>
      <c r="G15" s="110"/>
      <c r="H15" s="143"/>
      <c r="I15" s="116"/>
      <c r="J15" s="112"/>
      <c r="K15" s="291"/>
    </row>
    <row r="16" spans="1:11" s="10" customFormat="1" ht="19.5" customHeight="1">
      <c r="A16" s="46">
        <v>12</v>
      </c>
      <c r="B16" s="45" t="s">
        <v>52</v>
      </c>
      <c r="C16" s="249">
        <v>1251.4</v>
      </c>
      <c r="D16" s="163">
        <v>1178.6</v>
      </c>
      <c r="E16" s="171">
        <v>14500</v>
      </c>
      <c r="F16" s="172">
        <v>13900</v>
      </c>
      <c r="G16" s="187">
        <v>3.9966</v>
      </c>
      <c r="H16" s="186">
        <v>3.996</v>
      </c>
      <c r="I16" s="259">
        <v>53</v>
      </c>
      <c r="J16" s="260">
        <v>52.8</v>
      </c>
      <c r="K16" s="294">
        <v>712.04</v>
      </c>
    </row>
    <row r="17" spans="1:11" s="10" customFormat="1" ht="19.5" customHeight="1">
      <c r="A17" s="46">
        <v>13</v>
      </c>
      <c r="B17" s="11" t="s">
        <v>53</v>
      </c>
      <c r="C17" s="249">
        <v>1253.5</v>
      </c>
      <c r="D17" s="163">
        <v>1180.5</v>
      </c>
      <c r="E17" s="176">
        <v>14560</v>
      </c>
      <c r="F17" s="177">
        <v>13960</v>
      </c>
      <c r="G17" s="187">
        <v>3.9736</v>
      </c>
      <c r="H17" s="186">
        <v>3.973</v>
      </c>
      <c r="I17" s="187">
        <v>55.8</v>
      </c>
      <c r="J17" s="241">
        <v>55.6</v>
      </c>
      <c r="K17" s="294">
        <v>716.69</v>
      </c>
    </row>
    <row r="18" spans="1:13" s="10" customFormat="1" ht="19.5" customHeight="1">
      <c r="A18" s="46">
        <v>14</v>
      </c>
      <c r="B18" s="11" t="s">
        <v>54</v>
      </c>
      <c r="C18" s="249">
        <v>1243.2</v>
      </c>
      <c r="D18" s="163">
        <v>1170.8</v>
      </c>
      <c r="E18" s="176">
        <v>14535</v>
      </c>
      <c r="F18" s="177">
        <v>13935</v>
      </c>
      <c r="G18" s="187">
        <v>4.0074</v>
      </c>
      <c r="H18" s="186">
        <v>4.0068</v>
      </c>
      <c r="I18" s="187">
        <v>60.4</v>
      </c>
      <c r="J18" s="241">
        <v>60.2</v>
      </c>
      <c r="K18" s="245">
        <v>708.37</v>
      </c>
      <c r="M18" s="67"/>
    </row>
    <row r="19" spans="1:11" s="10" customFormat="1" ht="19.5" customHeight="1">
      <c r="A19" s="46">
        <v>15</v>
      </c>
      <c r="B19" s="11" t="s">
        <v>55</v>
      </c>
      <c r="C19" s="98" t="s">
        <v>71</v>
      </c>
      <c r="D19" s="99"/>
      <c r="E19" s="176">
        <v>14580</v>
      </c>
      <c r="F19" s="177">
        <v>13980</v>
      </c>
      <c r="G19" s="261">
        <v>4.0188</v>
      </c>
      <c r="H19" s="283">
        <v>4.0182</v>
      </c>
      <c r="I19" s="261">
        <v>57.25</v>
      </c>
      <c r="J19" s="284">
        <v>57.05</v>
      </c>
      <c r="K19" s="156" t="s">
        <v>108</v>
      </c>
    </row>
    <row r="20" spans="1:11" s="10" customFormat="1" ht="19.5" customHeight="1">
      <c r="A20" s="46">
        <v>16</v>
      </c>
      <c r="B20" s="11" t="s">
        <v>56</v>
      </c>
      <c r="C20" s="249">
        <v>1250.4</v>
      </c>
      <c r="D20" s="163">
        <v>1177.6</v>
      </c>
      <c r="E20" s="176">
        <v>14560</v>
      </c>
      <c r="F20" s="177">
        <v>13960</v>
      </c>
      <c r="G20" s="261">
        <v>3.9933</v>
      </c>
      <c r="H20" s="283">
        <v>3.9927</v>
      </c>
      <c r="I20" s="263">
        <v>55</v>
      </c>
      <c r="J20" s="241">
        <v>54.8</v>
      </c>
      <c r="K20" s="245">
        <v>710.14</v>
      </c>
    </row>
    <row r="21" spans="1:11" s="10" customFormat="1" ht="19.5" customHeight="1">
      <c r="A21" s="78">
        <v>17</v>
      </c>
      <c r="B21" s="73" t="s">
        <v>57</v>
      </c>
      <c r="C21" s="95"/>
      <c r="D21" s="83"/>
      <c r="E21" s="145" t="s">
        <v>82</v>
      </c>
      <c r="F21" s="99"/>
      <c r="G21" s="115"/>
      <c r="H21" s="144"/>
      <c r="I21" s="149" t="s">
        <v>99</v>
      </c>
      <c r="J21" s="150"/>
      <c r="K21" s="290"/>
    </row>
    <row r="22" spans="1:11" s="10" customFormat="1" ht="19.5" customHeight="1">
      <c r="A22" s="78">
        <v>18</v>
      </c>
      <c r="B22" s="73" t="s">
        <v>1</v>
      </c>
      <c r="C22" s="82"/>
      <c r="D22" s="83"/>
      <c r="E22" s="84"/>
      <c r="F22" s="85"/>
      <c r="G22" s="110"/>
      <c r="H22" s="143"/>
      <c r="I22" s="116"/>
      <c r="J22" s="112"/>
      <c r="K22" s="291"/>
    </row>
    <row r="23" spans="1:11" s="10" customFormat="1" ht="19.5" customHeight="1">
      <c r="A23" s="46">
        <v>19</v>
      </c>
      <c r="B23" s="45" t="s">
        <v>52</v>
      </c>
      <c r="C23" s="162">
        <v>1244.2</v>
      </c>
      <c r="D23" s="163">
        <v>1171.8</v>
      </c>
      <c r="E23" s="176">
        <v>14520</v>
      </c>
      <c r="F23" s="177">
        <v>13920</v>
      </c>
      <c r="G23" s="187">
        <v>4.0274</v>
      </c>
      <c r="H23" s="186">
        <v>4.0268</v>
      </c>
      <c r="I23" s="145" t="s">
        <v>98</v>
      </c>
      <c r="J23" s="99"/>
      <c r="K23" s="292">
        <v>709.26</v>
      </c>
    </row>
    <row r="24" spans="1:11" s="10" customFormat="1" ht="19.5" customHeight="1">
      <c r="A24" s="46">
        <v>20</v>
      </c>
      <c r="B24" s="45" t="s">
        <v>53</v>
      </c>
      <c r="C24" s="249">
        <v>1247.3</v>
      </c>
      <c r="D24" s="163">
        <v>1174.7</v>
      </c>
      <c r="E24" s="176">
        <v>14550</v>
      </c>
      <c r="F24" s="177">
        <v>13950</v>
      </c>
      <c r="G24" s="261">
        <v>4.0425</v>
      </c>
      <c r="H24" s="283">
        <v>4.0419</v>
      </c>
      <c r="I24" s="263">
        <v>54.75</v>
      </c>
      <c r="J24" s="241">
        <v>54.55</v>
      </c>
      <c r="K24" s="245">
        <v>711.94</v>
      </c>
    </row>
    <row r="25" spans="1:11" s="10" customFormat="1" ht="19.5" customHeight="1">
      <c r="A25" s="46">
        <v>21</v>
      </c>
      <c r="B25" s="45" t="s">
        <v>54</v>
      </c>
      <c r="C25" s="249">
        <v>1243.2</v>
      </c>
      <c r="D25" s="163">
        <v>1170.8</v>
      </c>
      <c r="E25" s="176">
        <v>14560</v>
      </c>
      <c r="F25" s="177">
        <v>13960</v>
      </c>
      <c r="G25" s="261">
        <v>4.0254</v>
      </c>
      <c r="H25" s="283">
        <v>4.0248</v>
      </c>
      <c r="I25" s="263">
        <v>55.02</v>
      </c>
      <c r="J25" s="241">
        <v>54.82</v>
      </c>
      <c r="K25" s="245">
        <v>710.63</v>
      </c>
    </row>
    <row r="26" spans="1:11" s="10" customFormat="1" ht="19.5" customHeight="1">
      <c r="A26" s="46">
        <v>22</v>
      </c>
      <c r="B26" s="45" t="s">
        <v>55</v>
      </c>
      <c r="C26" s="249">
        <v>1239</v>
      </c>
      <c r="D26" s="163">
        <v>1167</v>
      </c>
      <c r="E26" s="176">
        <v>14530</v>
      </c>
      <c r="F26" s="177">
        <v>13930</v>
      </c>
      <c r="G26" s="261">
        <v>4.0444</v>
      </c>
      <c r="H26" s="283">
        <v>4.0438</v>
      </c>
      <c r="I26" s="187">
        <v>55.09</v>
      </c>
      <c r="J26" s="241">
        <v>54.89</v>
      </c>
      <c r="K26" s="245">
        <v>709.52</v>
      </c>
    </row>
    <row r="27" spans="1:11" s="10" customFormat="1" ht="19.5" customHeight="1">
      <c r="A27" s="46">
        <v>23</v>
      </c>
      <c r="B27" s="45" t="s">
        <v>56</v>
      </c>
      <c r="C27" s="249">
        <v>1246.3</v>
      </c>
      <c r="D27" s="163">
        <v>1173.7</v>
      </c>
      <c r="E27" s="176">
        <v>14535</v>
      </c>
      <c r="F27" s="177">
        <v>13935</v>
      </c>
      <c r="G27" s="261">
        <v>4.0851</v>
      </c>
      <c r="H27" s="283">
        <v>4.0845</v>
      </c>
      <c r="I27" s="263">
        <v>55.15</v>
      </c>
      <c r="J27" s="241">
        <v>54.95</v>
      </c>
      <c r="K27" s="245">
        <v>713.22</v>
      </c>
    </row>
    <row r="28" spans="1:11" s="10" customFormat="1" ht="19.5" customHeight="1">
      <c r="A28" s="78">
        <v>24</v>
      </c>
      <c r="B28" s="73" t="s">
        <v>57</v>
      </c>
      <c r="C28" s="95"/>
      <c r="D28" s="83"/>
      <c r="E28" s="174"/>
      <c r="F28" s="175"/>
      <c r="G28" s="265"/>
      <c r="H28" s="285"/>
      <c r="I28" s="267"/>
      <c r="J28" s="286"/>
      <c r="K28" s="290"/>
    </row>
    <row r="29" spans="1:11" s="10" customFormat="1" ht="19.5" customHeight="1">
      <c r="A29" s="78">
        <v>25</v>
      </c>
      <c r="B29" s="73" t="s">
        <v>1</v>
      </c>
      <c r="C29" s="82"/>
      <c r="D29" s="83"/>
      <c r="E29" s="174"/>
      <c r="F29" s="175"/>
      <c r="G29" s="191"/>
      <c r="H29" s="192"/>
      <c r="I29" s="267"/>
      <c r="J29" s="286"/>
      <c r="K29" s="291"/>
    </row>
    <row r="30" spans="1:11" s="10" customFormat="1" ht="19.5" customHeight="1">
      <c r="A30" s="46">
        <v>26</v>
      </c>
      <c r="B30" s="45" t="s">
        <v>52</v>
      </c>
      <c r="C30" s="249">
        <v>1254.5</v>
      </c>
      <c r="D30" s="163">
        <v>1181.5</v>
      </c>
      <c r="E30" s="176">
        <v>14545</v>
      </c>
      <c r="F30" s="177">
        <v>13945</v>
      </c>
      <c r="G30" s="187">
        <v>4.1367</v>
      </c>
      <c r="H30" s="186">
        <v>4.1361</v>
      </c>
      <c r="I30" s="187">
        <v>55.29</v>
      </c>
      <c r="J30" s="241">
        <v>55.09</v>
      </c>
      <c r="K30" s="294">
        <v>716.4</v>
      </c>
    </row>
    <row r="31" spans="1:11" s="10" customFormat="1" ht="19.5" customHeight="1">
      <c r="A31" s="46">
        <v>27</v>
      </c>
      <c r="B31" s="45" t="s">
        <v>53</v>
      </c>
      <c r="C31" s="249">
        <v>1250.4</v>
      </c>
      <c r="D31" s="163">
        <v>1177.6</v>
      </c>
      <c r="E31" s="176">
        <v>14535</v>
      </c>
      <c r="F31" s="177">
        <v>13935</v>
      </c>
      <c r="G31" s="187">
        <v>4.1557</v>
      </c>
      <c r="H31" s="186">
        <v>4.1551</v>
      </c>
      <c r="I31" s="187">
        <v>56.3</v>
      </c>
      <c r="J31" s="241">
        <v>56.1</v>
      </c>
      <c r="K31" s="294">
        <v>718.75</v>
      </c>
    </row>
    <row r="32" spans="1:11" s="10" customFormat="1" ht="19.5" customHeight="1">
      <c r="A32" s="46">
        <v>28</v>
      </c>
      <c r="B32" s="45" t="s">
        <v>54</v>
      </c>
      <c r="C32" s="249">
        <v>1248.3</v>
      </c>
      <c r="D32" s="163">
        <v>1175.7</v>
      </c>
      <c r="E32" s="176">
        <v>14555</v>
      </c>
      <c r="F32" s="177">
        <v>13955</v>
      </c>
      <c r="G32" s="187">
        <v>4.1559</v>
      </c>
      <c r="H32" s="186">
        <v>4.1553</v>
      </c>
      <c r="I32" s="187">
        <v>58.1</v>
      </c>
      <c r="J32" s="241">
        <v>57.9</v>
      </c>
      <c r="K32" s="294">
        <v>721.55</v>
      </c>
    </row>
    <row r="33" spans="1:11" s="10" customFormat="1" ht="19.5" customHeight="1">
      <c r="A33" s="46">
        <v>29</v>
      </c>
      <c r="B33" s="45" t="s">
        <v>55</v>
      </c>
      <c r="C33" s="249">
        <v>1248.3</v>
      </c>
      <c r="D33" s="163">
        <v>1175.7</v>
      </c>
      <c r="E33" s="176">
        <v>14530</v>
      </c>
      <c r="F33" s="177">
        <v>13930</v>
      </c>
      <c r="G33" s="187">
        <v>4.168</v>
      </c>
      <c r="H33" s="186">
        <v>4.1674</v>
      </c>
      <c r="I33" s="187">
        <v>57.9</v>
      </c>
      <c r="J33" s="241">
        <v>57.7</v>
      </c>
      <c r="K33" s="245">
        <v>724.2</v>
      </c>
    </row>
    <row r="34" spans="1:11" s="10" customFormat="1" ht="19.5" customHeight="1">
      <c r="A34" s="46">
        <v>30</v>
      </c>
      <c r="B34" s="45" t="s">
        <v>56</v>
      </c>
      <c r="C34" s="249">
        <v>1244.2</v>
      </c>
      <c r="D34" s="342">
        <v>1171.8</v>
      </c>
      <c r="E34" s="176">
        <v>14520</v>
      </c>
      <c r="F34" s="177">
        <v>13920</v>
      </c>
      <c r="G34" s="195">
        <v>4.1385</v>
      </c>
      <c r="H34" s="194">
        <v>4.1379</v>
      </c>
      <c r="I34" s="263">
        <v>59.51</v>
      </c>
      <c r="J34" s="241">
        <v>59.31</v>
      </c>
      <c r="K34" s="245">
        <v>720.65</v>
      </c>
    </row>
    <row r="35" spans="1:11" s="10" customFormat="1" ht="19.5" customHeight="1" thickBot="1">
      <c r="A35" s="78">
        <v>31</v>
      </c>
      <c r="B35" s="73" t="s">
        <v>57</v>
      </c>
      <c r="C35" s="82"/>
      <c r="D35" s="106"/>
      <c r="E35" s="174"/>
      <c r="F35" s="175"/>
      <c r="G35" s="197"/>
      <c r="H35" s="286"/>
      <c r="I35" s="287"/>
      <c r="J35" s="288"/>
      <c r="K35" s="290"/>
    </row>
    <row r="36" spans="1:11" ht="19.5" customHeight="1">
      <c r="A36" s="379" t="s">
        <v>5</v>
      </c>
      <c r="B36" s="380"/>
      <c r="C36" s="359">
        <f>MAX(C5:C35)</f>
        <v>1254.5</v>
      </c>
      <c r="D36" s="360">
        <f aca="true" t="shared" si="0" ref="D36:K36">MAX(D5:D35)</f>
        <v>1181.5</v>
      </c>
      <c r="E36" s="179">
        <f t="shared" si="0"/>
        <v>14635</v>
      </c>
      <c r="F36" s="180">
        <f t="shared" si="0"/>
        <v>14035</v>
      </c>
      <c r="G36" s="199">
        <f t="shared" si="0"/>
        <v>4.168</v>
      </c>
      <c r="H36" s="200">
        <f t="shared" si="0"/>
        <v>4.1674</v>
      </c>
      <c r="I36" s="199">
        <f t="shared" si="0"/>
        <v>60.4</v>
      </c>
      <c r="J36" s="200">
        <f t="shared" si="0"/>
        <v>60.2</v>
      </c>
      <c r="K36" s="234">
        <f t="shared" si="0"/>
        <v>724.2</v>
      </c>
    </row>
    <row r="37" spans="1:11" ht="19.5" customHeight="1">
      <c r="A37" s="381" t="s">
        <v>6</v>
      </c>
      <c r="B37" s="382"/>
      <c r="C37" s="167">
        <f>MIN(C5:C35)</f>
        <v>1223.6</v>
      </c>
      <c r="D37" s="168">
        <f aca="true" t="shared" si="1" ref="D37:K37">MIN(D5:D35)</f>
        <v>1152.4</v>
      </c>
      <c r="E37" s="181">
        <f t="shared" si="1"/>
        <v>14380</v>
      </c>
      <c r="F37" s="182">
        <f t="shared" si="1"/>
        <v>13780</v>
      </c>
      <c r="G37" s="201">
        <f t="shared" si="1"/>
        <v>3.8296</v>
      </c>
      <c r="H37" s="202">
        <f t="shared" si="1"/>
        <v>3.829</v>
      </c>
      <c r="I37" s="201">
        <f t="shared" si="1"/>
        <v>44.36</v>
      </c>
      <c r="J37" s="202">
        <f t="shared" si="1"/>
        <v>44.16</v>
      </c>
      <c r="K37" s="235">
        <f t="shared" si="1"/>
        <v>700.82</v>
      </c>
    </row>
    <row r="38" spans="1:11" ht="19.5" customHeight="1" thickBot="1">
      <c r="A38" s="377" t="s">
        <v>7</v>
      </c>
      <c r="B38" s="378"/>
      <c r="C38" s="361">
        <f>AVERAGE(C5:C35)</f>
        <v>1245.0619047619048</v>
      </c>
      <c r="D38" s="362">
        <f aca="true" t="shared" si="2" ref="D38:J38">AVERAGE(D5:D35)</f>
        <v>1172.604761904762</v>
      </c>
      <c r="E38" s="183">
        <f t="shared" si="2"/>
        <v>14530.454545454546</v>
      </c>
      <c r="F38" s="184">
        <f t="shared" si="2"/>
        <v>13930.454545454546</v>
      </c>
      <c r="G38" s="203">
        <f t="shared" si="2"/>
        <v>4.019981818181818</v>
      </c>
      <c r="H38" s="204">
        <f t="shared" si="2"/>
        <v>4.019381818181818</v>
      </c>
      <c r="I38" s="203">
        <f>AVERAGE(I5:I35)</f>
        <v>52.591428571428565</v>
      </c>
      <c r="J38" s="204">
        <f t="shared" si="2"/>
        <v>52.39142857142857</v>
      </c>
      <c r="K38" s="252">
        <f>AVERAGE(K5:K35)</f>
        <v>713.7033333333333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ht="13.5">
      <c r="C40" s="357" t="s">
        <v>126</v>
      </c>
    </row>
  </sheetData>
  <sheetProtection/>
  <mergeCells count="13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</mergeCells>
  <printOptions/>
  <pageMargins left="0.62" right="0.2362204724409449" top="0.3937007874015748" bottom="0.2362204724409449" header="0.31496062992125984" footer="0.1968503937007874"/>
  <pageSetup horizontalDpi="600" verticalDpi="600" orientation="portrait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2" ySplit="4" topLeftCell="C5" activePane="bottomRight" state="frozen"/>
      <selection pane="topLeft" activeCell="K5" sqref="K5"/>
      <selection pane="topRight" activeCell="K5" sqref="K5"/>
      <selection pane="bottomLeft" activeCell="K5" sqref="K5"/>
      <selection pane="bottomRight" activeCell="A1" sqref="A1:B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6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3" customFormat="1" ht="16.5" customHeight="1" thickBot="1">
      <c r="A1" s="391">
        <v>2019</v>
      </c>
      <c r="B1" s="392"/>
      <c r="C1" s="21" t="s">
        <v>10</v>
      </c>
      <c r="D1" s="3"/>
      <c r="E1" s="3"/>
      <c r="F1" s="3"/>
      <c r="G1" s="5"/>
      <c r="H1" s="5"/>
      <c r="K1" s="44" t="s">
        <v>23</v>
      </c>
    </row>
    <row r="2" spans="1:11" s="18" customFormat="1" ht="54.75" customHeight="1" thickBot="1">
      <c r="A2" s="409" t="s">
        <v>48</v>
      </c>
      <c r="B2" s="410"/>
      <c r="C2" s="397" t="s">
        <v>64</v>
      </c>
      <c r="D2" s="398"/>
      <c r="E2" s="389" t="s">
        <v>63</v>
      </c>
      <c r="F2" s="390"/>
      <c r="G2" s="419" t="s">
        <v>24</v>
      </c>
      <c r="H2" s="420"/>
      <c r="I2" s="421" t="s">
        <v>51</v>
      </c>
      <c r="J2" s="422"/>
      <c r="K2" s="60" t="s">
        <v>38</v>
      </c>
    </row>
    <row r="3" spans="1:11" s="18" customFormat="1" ht="18.75" customHeight="1">
      <c r="A3" s="411"/>
      <c r="B3" s="412"/>
      <c r="C3" s="413" t="s">
        <v>0</v>
      </c>
      <c r="D3" s="414"/>
      <c r="E3" s="413" t="s">
        <v>0</v>
      </c>
      <c r="F3" s="414"/>
      <c r="G3" s="417" t="s">
        <v>9</v>
      </c>
      <c r="H3" s="418"/>
      <c r="I3" s="413" t="s">
        <v>0</v>
      </c>
      <c r="J3" s="414"/>
      <c r="K3" s="61" t="s">
        <v>0</v>
      </c>
    </row>
    <row r="4" spans="1:11" s="19" customFormat="1" ht="19.5" customHeight="1" thickBot="1">
      <c r="A4" s="62" t="s">
        <v>1</v>
      </c>
      <c r="B4" s="63" t="s">
        <v>2</v>
      </c>
      <c r="C4" s="64" t="s">
        <v>3</v>
      </c>
      <c r="D4" s="65" t="s">
        <v>4</v>
      </c>
      <c r="E4" s="64" t="s">
        <v>3</v>
      </c>
      <c r="F4" s="65" t="s">
        <v>4</v>
      </c>
      <c r="G4" s="64" t="s">
        <v>21</v>
      </c>
      <c r="H4" s="65" t="s">
        <v>22</v>
      </c>
      <c r="I4" s="64" t="s">
        <v>21</v>
      </c>
      <c r="J4" s="65" t="s">
        <v>22</v>
      </c>
      <c r="K4" s="66" t="s">
        <v>11</v>
      </c>
    </row>
    <row r="5" spans="1:11" s="10" customFormat="1" ht="19.5" customHeight="1">
      <c r="A5" s="77">
        <v>1</v>
      </c>
      <c r="B5" s="73" t="s">
        <v>1</v>
      </c>
      <c r="C5" s="82"/>
      <c r="D5" s="83"/>
      <c r="E5" s="145" t="s">
        <v>84</v>
      </c>
      <c r="F5" s="99"/>
      <c r="G5" s="87"/>
      <c r="H5" s="125"/>
      <c r="I5" s="91"/>
      <c r="J5" s="122"/>
      <c r="K5" s="291"/>
    </row>
    <row r="6" spans="1:11" s="10" customFormat="1" ht="19.5" customHeight="1">
      <c r="A6" s="9">
        <v>2</v>
      </c>
      <c r="B6" s="45" t="s">
        <v>52</v>
      </c>
      <c r="C6" s="249">
        <v>1248.3</v>
      </c>
      <c r="D6" s="342">
        <v>1175.7</v>
      </c>
      <c r="E6" s="171">
        <v>14485</v>
      </c>
      <c r="F6" s="172">
        <v>13885</v>
      </c>
      <c r="G6" s="187">
        <v>4.1581</v>
      </c>
      <c r="H6" s="241">
        <v>4.1575</v>
      </c>
      <c r="I6" s="187">
        <v>56</v>
      </c>
      <c r="J6" s="241">
        <v>55.8</v>
      </c>
      <c r="K6" s="292">
        <v>720.2</v>
      </c>
    </row>
    <row r="7" spans="1:11" s="10" customFormat="1" ht="19.5" customHeight="1">
      <c r="A7" s="9">
        <v>3</v>
      </c>
      <c r="B7" s="11" t="s">
        <v>53</v>
      </c>
      <c r="C7" s="249">
        <v>1250.4</v>
      </c>
      <c r="D7" s="342">
        <v>1177.6</v>
      </c>
      <c r="E7" s="176">
        <v>14505</v>
      </c>
      <c r="F7" s="177">
        <v>13905</v>
      </c>
      <c r="G7" s="187">
        <v>4.1657</v>
      </c>
      <c r="H7" s="241">
        <v>4.1651</v>
      </c>
      <c r="I7" s="263">
        <v>55.98</v>
      </c>
      <c r="J7" s="241">
        <v>55.78</v>
      </c>
      <c r="K7" s="294">
        <v>724.72</v>
      </c>
    </row>
    <row r="8" spans="1:11" s="10" customFormat="1" ht="19.5" customHeight="1">
      <c r="A8" s="9">
        <v>4</v>
      </c>
      <c r="B8" s="11" t="s">
        <v>54</v>
      </c>
      <c r="C8" s="249">
        <v>1246.3</v>
      </c>
      <c r="D8" s="342">
        <v>1173.7</v>
      </c>
      <c r="E8" s="176">
        <v>14515</v>
      </c>
      <c r="F8" s="177">
        <v>13915</v>
      </c>
      <c r="G8" s="187">
        <v>4.1249</v>
      </c>
      <c r="H8" s="241">
        <v>4.1243</v>
      </c>
      <c r="I8" s="263">
        <v>56</v>
      </c>
      <c r="J8" s="241">
        <v>55.8</v>
      </c>
      <c r="K8" s="294">
        <v>725.69</v>
      </c>
    </row>
    <row r="9" spans="1:11" s="10" customFormat="1" ht="19.5" customHeight="1">
      <c r="A9" s="9">
        <v>5</v>
      </c>
      <c r="B9" s="11" t="s">
        <v>55</v>
      </c>
      <c r="C9" s="249">
        <v>1239</v>
      </c>
      <c r="D9" s="342">
        <v>1167</v>
      </c>
      <c r="E9" s="176">
        <v>14440</v>
      </c>
      <c r="F9" s="177">
        <v>13840</v>
      </c>
      <c r="G9" s="187">
        <v>4.0859</v>
      </c>
      <c r="H9" s="241">
        <v>4.0853</v>
      </c>
      <c r="I9" s="263">
        <v>56.01</v>
      </c>
      <c r="J9" s="241">
        <v>55.81</v>
      </c>
      <c r="K9" s="245">
        <v>723.3</v>
      </c>
    </row>
    <row r="10" spans="1:11" s="10" customFormat="1" ht="19.5" customHeight="1">
      <c r="A10" s="9">
        <v>6</v>
      </c>
      <c r="B10" s="11" t="s">
        <v>56</v>
      </c>
      <c r="C10" s="162">
        <v>1231.8</v>
      </c>
      <c r="D10" s="342">
        <v>1160.2</v>
      </c>
      <c r="E10" s="178">
        <v>14435</v>
      </c>
      <c r="F10" s="177">
        <v>13835</v>
      </c>
      <c r="G10" s="195">
        <v>4.065</v>
      </c>
      <c r="H10" s="276">
        <v>4.0644</v>
      </c>
      <c r="I10" s="263">
        <v>55.82</v>
      </c>
      <c r="J10" s="241">
        <v>55.62</v>
      </c>
      <c r="K10" s="294">
        <v>717.52</v>
      </c>
    </row>
    <row r="11" spans="1:11" s="10" customFormat="1" ht="19.5" customHeight="1">
      <c r="A11" s="77">
        <v>7</v>
      </c>
      <c r="B11" s="73" t="s">
        <v>57</v>
      </c>
      <c r="C11" s="95"/>
      <c r="D11" s="83"/>
      <c r="E11" s="174"/>
      <c r="F11" s="175"/>
      <c r="G11" s="145" t="s">
        <v>82</v>
      </c>
      <c r="H11" s="99"/>
      <c r="I11" s="91"/>
      <c r="J11" s="90"/>
      <c r="K11" s="290"/>
    </row>
    <row r="12" spans="1:11" s="10" customFormat="1" ht="19.5" customHeight="1">
      <c r="A12" s="77">
        <v>8</v>
      </c>
      <c r="B12" s="73" t="s">
        <v>1</v>
      </c>
      <c r="C12" s="82"/>
      <c r="D12" s="83"/>
      <c r="E12" s="174"/>
      <c r="F12" s="174"/>
      <c r="G12" s="87"/>
      <c r="H12" s="125"/>
      <c r="I12" s="91"/>
      <c r="J12" s="122"/>
      <c r="K12" s="291"/>
    </row>
    <row r="13" spans="1:11" s="10" customFormat="1" ht="19.5" customHeight="1">
      <c r="A13" s="9">
        <v>9</v>
      </c>
      <c r="B13" s="45" t="s">
        <v>52</v>
      </c>
      <c r="C13" s="162">
        <v>1227.7</v>
      </c>
      <c r="D13" s="342">
        <v>1156.3</v>
      </c>
      <c r="E13" s="171">
        <v>14390</v>
      </c>
      <c r="F13" s="172">
        <v>13790</v>
      </c>
      <c r="G13" s="187">
        <v>4.0766</v>
      </c>
      <c r="H13" s="241">
        <v>4.076</v>
      </c>
      <c r="I13" s="187">
        <v>56.02</v>
      </c>
      <c r="J13" s="241">
        <v>55.82</v>
      </c>
      <c r="K13" s="292">
        <v>711.22</v>
      </c>
    </row>
    <row r="14" spans="1:11" s="10" customFormat="1" ht="19.5" customHeight="1">
      <c r="A14" s="9">
        <v>10</v>
      </c>
      <c r="B14" s="11" t="s">
        <v>53</v>
      </c>
      <c r="C14" s="162">
        <v>1226.7</v>
      </c>
      <c r="D14" s="342">
        <v>1155.3</v>
      </c>
      <c r="E14" s="176">
        <v>14330</v>
      </c>
      <c r="F14" s="177">
        <v>13730</v>
      </c>
      <c r="G14" s="187">
        <v>4.1108</v>
      </c>
      <c r="H14" s="241">
        <v>4.1102</v>
      </c>
      <c r="I14" s="187">
        <v>56.01</v>
      </c>
      <c r="J14" s="241">
        <v>55.81</v>
      </c>
      <c r="K14" s="294">
        <v>713.72</v>
      </c>
    </row>
    <row r="15" spans="1:11" s="10" customFormat="1" ht="19.5" customHeight="1">
      <c r="A15" s="9">
        <v>11</v>
      </c>
      <c r="B15" s="11" t="s">
        <v>54</v>
      </c>
      <c r="C15" s="162">
        <v>1224.6</v>
      </c>
      <c r="D15" s="342">
        <v>1153.4</v>
      </c>
      <c r="E15" s="176">
        <v>14360</v>
      </c>
      <c r="F15" s="177">
        <v>13760</v>
      </c>
      <c r="G15" s="187">
        <v>4.0631</v>
      </c>
      <c r="H15" s="241">
        <v>4.0625</v>
      </c>
      <c r="I15" s="187">
        <v>56.18</v>
      </c>
      <c r="J15" s="241">
        <v>55.98</v>
      </c>
      <c r="K15" s="245">
        <v>714.77</v>
      </c>
    </row>
    <row r="16" spans="1:11" s="10" customFormat="1" ht="19.5" customHeight="1">
      <c r="A16" s="9">
        <v>12</v>
      </c>
      <c r="B16" s="11" t="s">
        <v>55</v>
      </c>
      <c r="C16" s="98" t="s">
        <v>72</v>
      </c>
      <c r="D16" s="99"/>
      <c r="E16" s="176">
        <v>14345</v>
      </c>
      <c r="F16" s="177">
        <v>13745</v>
      </c>
      <c r="G16" s="261">
        <v>4.0494</v>
      </c>
      <c r="H16" s="262">
        <v>4.0488</v>
      </c>
      <c r="I16" s="263">
        <v>56.1</v>
      </c>
      <c r="J16" s="264">
        <v>55.9</v>
      </c>
      <c r="K16" s="245">
        <v>714.39</v>
      </c>
    </row>
    <row r="17" spans="1:11" s="10" customFormat="1" ht="19.5" customHeight="1">
      <c r="A17" s="9">
        <v>13</v>
      </c>
      <c r="B17" s="11" t="s">
        <v>56</v>
      </c>
      <c r="C17" s="98" t="s">
        <v>72</v>
      </c>
      <c r="D17" s="99"/>
      <c r="E17" s="176">
        <v>14230</v>
      </c>
      <c r="F17" s="177">
        <v>13630</v>
      </c>
      <c r="G17" s="261">
        <v>4.0616</v>
      </c>
      <c r="H17" s="262">
        <v>4.061</v>
      </c>
      <c r="I17" s="263">
        <v>56.11</v>
      </c>
      <c r="J17" s="264">
        <v>55.91</v>
      </c>
      <c r="K17" s="245">
        <v>711.29</v>
      </c>
    </row>
    <row r="18" spans="1:11" s="10" customFormat="1" ht="19.5" customHeight="1">
      <c r="A18" s="77">
        <v>14</v>
      </c>
      <c r="B18" s="73" t="s">
        <v>57</v>
      </c>
      <c r="C18" s="98" t="s">
        <v>72</v>
      </c>
      <c r="D18" s="99"/>
      <c r="E18" s="174"/>
      <c r="F18" s="175"/>
      <c r="G18" s="265"/>
      <c r="H18" s="266"/>
      <c r="I18" s="267"/>
      <c r="J18" s="268"/>
      <c r="K18" s="290"/>
    </row>
    <row r="19" spans="1:11" s="10" customFormat="1" ht="19.5" customHeight="1">
      <c r="A19" s="77">
        <v>15</v>
      </c>
      <c r="B19" s="73" t="s">
        <v>1</v>
      </c>
      <c r="C19" s="95"/>
      <c r="D19" s="83"/>
      <c r="E19" s="174"/>
      <c r="F19" s="175"/>
      <c r="G19" s="191"/>
      <c r="H19" s="269"/>
      <c r="I19" s="267"/>
      <c r="J19" s="268"/>
      <c r="K19" s="291"/>
    </row>
    <row r="20" spans="1:11" s="10" customFormat="1" ht="19.5" customHeight="1">
      <c r="A20" s="9">
        <v>16</v>
      </c>
      <c r="B20" s="45" t="s">
        <v>52</v>
      </c>
      <c r="C20" s="162">
        <v>1217.9</v>
      </c>
      <c r="D20" s="342">
        <v>1147.1</v>
      </c>
      <c r="E20" s="176">
        <v>14300</v>
      </c>
      <c r="F20" s="177">
        <v>13700</v>
      </c>
      <c r="G20" s="187">
        <v>4.0872</v>
      </c>
      <c r="H20" s="241">
        <v>4.0866</v>
      </c>
      <c r="I20" s="187">
        <v>56.28</v>
      </c>
      <c r="J20" s="241">
        <v>56.08</v>
      </c>
      <c r="K20" s="294">
        <v>707.07</v>
      </c>
    </row>
    <row r="21" spans="1:11" s="10" customFormat="1" ht="19.5" customHeight="1">
      <c r="A21" s="9">
        <v>17</v>
      </c>
      <c r="B21" s="45" t="s">
        <v>53</v>
      </c>
      <c r="C21" s="162">
        <v>1219.5</v>
      </c>
      <c r="D21" s="342">
        <v>1148.5</v>
      </c>
      <c r="E21" s="176">
        <v>14370</v>
      </c>
      <c r="F21" s="177">
        <v>13770</v>
      </c>
      <c r="G21" s="187">
        <v>4.0998</v>
      </c>
      <c r="H21" s="241">
        <v>4.0992</v>
      </c>
      <c r="I21" s="187">
        <v>56.5</v>
      </c>
      <c r="J21" s="241">
        <v>56.3</v>
      </c>
      <c r="K21" s="292">
        <v>709.81</v>
      </c>
    </row>
    <row r="22" spans="1:11" s="10" customFormat="1" ht="19.5" customHeight="1">
      <c r="A22" s="9">
        <v>18</v>
      </c>
      <c r="B22" s="45" t="s">
        <v>54</v>
      </c>
      <c r="C22" s="162">
        <v>1222.6</v>
      </c>
      <c r="D22" s="342">
        <v>1151.4</v>
      </c>
      <c r="E22" s="176">
        <v>14370</v>
      </c>
      <c r="F22" s="177">
        <v>13770</v>
      </c>
      <c r="G22" s="187">
        <v>4.0972</v>
      </c>
      <c r="H22" s="241">
        <v>4.0966</v>
      </c>
      <c r="I22" s="187">
        <v>56.52</v>
      </c>
      <c r="J22" s="241">
        <v>56.32</v>
      </c>
      <c r="K22" s="154" t="s">
        <v>109</v>
      </c>
    </row>
    <row r="23" spans="1:11" s="10" customFormat="1" ht="19.5" customHeight="1">
      <c r="A23" s="9">
        <v>19</v>
      </c>
      <c r="B23" s="45" t="s">
        <v>61</v>
      </c>
      <c r="C23" s="162">
        <v>1227.7</v>
      </c>
      <c r="D23" s="342">
        <v>1156.3</v>
      </c>
      <c r="E23" s="176">
        <v>14380</v>
      </c>
      <c r="F23" s="177">
        <v>13780</v>
      </c>
      <c r="G23" s="187">
        <v>4.1393</v>
      </c>
      <c r="H23" s="241">
        <v>4.1387</v>
      </c>
      <c r="I23" s="187">
        <v>56.57</v>
      </c>
      <c r="J23" s="241">
        <v>56.37</v>
      </c>
      <c r="K23" s="154" t="s">
        <v>110</v>
      </c>
    </row>
    <row r="24" spans="1:11" s="10" customFormat="1" ht="19.5" customHeight="1">
      <c r="A24" s="9">
        <v>20</v>
      </c>
      <c r="B24" s="45" t="s">
        <v>56</v>
      </c>
      <c r="C24" s="249">
        <v>1227.7</v>
      </c>
      <c r="D24" s="163">
        <v>1156.3</v>
      </c>
      <c r="E24" s="176">
        <v>14380</v>
      </c>
      <c r="F24" s="177">
        <v>13780</v>
      </c>
      <c r="G24" s="261">
        <v>4.1687</v>
      </c>
      <c r="H24" s="262">
        <v>4.1681</v>
      </c>
      <c r="I24" s="263">
        <v>56.67</v>
      </c>
      <c r="J24" s="264">
        <v>56.47</v>
      </c>
      <c r="K24" s="154" t="s">
        <v>111</v>
      </c>
    </row>
    <row r="25" spans="1:11" s="10" customFormat="1" ht="19.5" customHeight="1">
      <c r="A25" s="77">
        <v>21</v>
      </c>
      <c r="B25" s="73" t="s">
        <v>57</v>
      </c>
      <c r="C25" s="348"/>
      <c r="D25" s="161"/>
      <c r="E25" s="174"/>
      <c r="F25" s="175"/>
      <c r="G25" s="120"/>
      <c r="H25" s="127"/>
      <c r="I25" s="91"/>
      <c r="J25" s="122"/>
      <c r="K25" s="290"/>
    </row>
    <row r="26" spans="1:11" s="10" customFormat="1" ht="19.5" customHeight="1">
      <c r="A26" s="77">
        <v>22</v>
      </c>
      <c r="B26" s="73" t="s">
        <v>1</v>
      </c>
      <c r="C26" s="348"/>
      <c r="D26" s="161"/>
      <c r="E26" s="174"/>
      <c r="F26" s="175"/>
      <c r="G26" s="120"/>
      <c r="H26" s="127"/>
      <c r="I26" s="91"/>
      <c r="J26" s="122"/>
      <c r="K26" s="296"/>
    </row>
    <row r="27" spans="1:11" s="10" customFormat="1" ht="19.5" customHeight="1">
      <c r="A27" s="9">
        <v>23</v>
      </c>
      <c r="B27" s="45" t="s">
        <v>52</v>
      </c>
      <c r="C27" s="158">
        <v>1227.7</v>
      </c>
      <c r="D27" s="159">
        <v>1156.3</v>
      </c>
      <c r="E27" s="171">
        <v>14375</v>
      </c>
      <c r="F27" s="172">
        <v>13775</v>
      </c>
      <c r="G27" s="187">
        <v>4.1734</v>
      </c>
      <c r="H27" s="241">
        <v>4.1728</v>
      </c>
      <c r="I27" s="187">
        <v>56.92</v>
      </c>
      <c r="J27" s="241">
        <v>56.72</v>
      </c>
      <c r="K27" s="294">
        <v>715.24</v>
      </c>
    </row>
    <row r="28" spans="1:11" s="10" customFormat="1" ht="19.5" customHeight="1">
      <c r="A28" s="9">
        <v>24</v>
      </c>
      <c r="B28" s="45" t="s">
        <v>53</v>
      </c>
      <c r="C28" s="158">
        <v>1227.7</v>
      </c>
      <c r="D28" s="159">
        <v>1156.3</v>
      </c>
      <c r="E28" s="176">
        <v>14390</v>
      </c>
      <c r="F28" s="177">
        <v>13790</v>
      </c>
      <c r="G28" s="187">
        <v>4.1721</v>
      </c>
      <c r="H28" s="241">
        <v>4.1715</v>
      </c>
      <c r="I28" s="263">
        <v>56.87</v>
      </c>
      <c r="J28" s="264">
        <v>56.67</v>
      </c>
      <c r="K28" s="294">
        <v>722.17</v>
      </c>
    </row>
    <row r="29" spans="1:11" s="10" customFormat="1" ht="19.5" customHeight="1">
      <c r="A29" s="9">
        <v>25</v>
      </c>
      <c r="B29" s="45" t="s">
        <v>54</v>
      </c>
      <c r="C29" s="158">
        <v>1230.8</v>
      </c>
      <c r="D29" s="159">
        <v>1159.2</v>
      </c>
      <c r="E29" s="176">
        <v>14415</v>
      </c>
      <c r="F29" s="177">
        <v>13815</v>
      </c>
      <c r="G29" s="187">
        <v>4.1827</v>
      </c>
      <c r="H29" s="241">
        <v>4.1821</v>
      </c>
      <c r="I29" s="263">
        <v>57.05</v>
      </c>
      <c r="J29" s="264">
        <v>56.85</v>
      </c>
      <c r="K29" s="245">
        <v>721.92</v>
      </c>
    </row>
    <row r="30" spans="1:11" s="10" customFormat="1" ht="19.5" customHeight="1">
      <c r="A30" s="9">
        <v>26</v>
      </c>
      <c r="B30" s="45" t="s">
        <v>55</v>
      </c>
      <c r="C30" s="158">
        <v>1233.4</v>
      </c>
      <c r="D30" s="159">
        <v>1161.6</v>
      </c>
      <c r="E30" s="176">
        <v>14455</v>
      </c>
      <c r="F30" s="177">
        <v>13855</v>
      </c>
      <c r="G30" s="261">
        <v>4.1469</v>
      </c>
      <c r="H30" s="262">
        <v>4.1463</v>
      </c>
      <c r="I30" s="263">
        <v>57.21</v>
      </c>
      <c r="J30" s="264">
        <v>57.01</v>
      </c>
      <c r="K30" s="245">
        <v>727.08</v>
      </c>
    </row>
    <row r="31" spans="1:11" s="10" customFormat="1" ht="19.5" customHeight="1">
      <c r="A31" s="9">
        <v>27</v>
      </c>
      <c r="B31" s="45" t="s">
        <v>56</v>
      </c>
      <c r="C31" s="249">
        <v>1234.9</v>
      </c>
      <c r="D31" s="163">
        <v>1163.1</v>
      </c>
      <c r="E31" s="176">
        <v>14490</v>
      </c>
      <c r="F31" s="177">
        <v>13890</v>
      </c>
      <c r="G31" s="261">
        <v>4.1587</v>
      </c>
      <c r="H31" s="262">
        <v>4.1581</v>
      </c>
      <c r="I31" s="263">
        <v>57.32</v>
      </c>
      <c r="J31" s="264">
        <v>57.12</v>
      </c>
      <c r="K31" s="245">
        <v>726.17</v>
      </c>
    </row>
    <row r="32" spans="1:11" s="10" customFormat="1" ht="19.5" customHeight="1">
      <c r="A32" s="77">
        <v>28</v>
      </c>
      <c r="B32" s="73" t="s">
        <v>57</v>
      </c>
      <c r="C32" s="348"/>
      <c r="D32" s="161"/>
      <c r="E32" s="174"/>
      <c r="F32" s="175"/>
      <c r="G32" s="265"/>
      <c r="H32" s="266"/>
      <c r="I32" s="267"/>
      <c r="J32" s="268"/>
      <c r="K32" s="290"/>
    </row>
    <row r="33" spans="1:11" s="10" customFormat="1" ht="19.5" customHeight="1">
      <c r="A33" s="77">
        <v>29</v>
      </c>
      <c r="B33" s="73" t="s">
        <v>1</v>
      </c>
      <c r="C33" s="160"/>
      <c r="D33" s="161"/>
      <c r="E33" s="253"/>
      <c r="F33" s="175"/>
      <c r="G33" s="191"/>
      <c r="H33" s="269"/>
      <c r="I33" s="267"/>
      <c r="J33" s="268"/>
      <c r="K33" s="291"/>
    </row>
    <row r="34" spans="1:11" s="10" customFormat="1" ht="19.5" customHeight="1">
      <c r="A34" s="9">
        <v>30</v>
      </c>
      <c r="B34" s="45" t="s">
        <v>52</v>
      </c>
      <c r="C34" s="158">
        <v>1240.1</v>
      </c>
      <c r="D34" s="159">
        <v>1167.9</v>
      </c>
      <c r="E34" s="171">
        <v>14460</v>
      </c>
      <c r="F34" s="172">
        <v>13860</v>
      </c>
      <c r="G34" s="187">
        <v>4.1644</v>
      </c>
      <c r="H34" s="241">
        <v>4.1638</v>
      </c>
      <c r="I34" s="187">
        <v>57.59</v>
      </c>
      <c r="J34" s="241">
        <v>57.39</v>
      </c>
      <c r="K34" s="294">
        <v>725.68</v>
      </c>
    </row>
    <row r="35" spans="1:11" s="10" customFormat="1" ht="19.5" customHeight="1" thickBot="1">
      <c r="A35" s="9"/>
      <c r="B35" s="48"/>
      <c r="C35" s="249"/>
      <c r="D35" s="163"/>
      <c r="E35" s="307"/>
      <c r="F35" s="308"/>
      <c r="G35" s="281"/>
      <c r="H35" s="289"/>
      <c r="I35" s="263"/>
      <c r="J35" s="264"/>
      <c r="K35" s="297"/>
    </row>
    <row r="36" spans="1:11" ht="19.5" customHeight="1">
      <c r="A36" s="379" t="s">
        <v>5</v>
      </c>
      <c r="B36" s="380"/>
      <c r="C36" s="359">
        <f>MAX(C5:C35)</f>
        <v>1250.4</v>
      </c>
      <c r="D36" s="166">
        <f aca="true" t="shared" si="0" ref="D36:K36">MAX(D5:D35)</f>
        <v>1177.6</v>
      </c>
      <c r="E36" s="179">
        <f t="shared" si="0"/>
        <v>14515</v>
      </c>
      <c r="F36" s="180">
        <f t="shared" si="0"/>
        <v>13915</v>
      </c>
      <c r="G36" s="199">
        <f t="shared" si="0"/>
        <v>4.1827</v>
      </c>
      <c r="H36" s="200">
        <f t="shared" si="0"/>
        <v>4.1821</v>
      </c>
      <c r="I36" s="199">
        <f t="shared" si="0"/>
        <v>57.59</v>
      </c>
      <c r="J36" s="200">
        <f t="shared" si="0"/>
        <v>57.39</v>
      </c>
      <c r="K36" s="234">
        <f t="shared" si="0"/>
        <v>727.08</v>
      </c>
    </row>
    <row r="37" spans="1:11" ht="19.5" customHeight="1">
      <c r="A37" s="381" t="s">
        <v>6</v>
      </c>
      <c r="B37" s="382"/>
      <c r="C37" s="167">
        <f>MIN(C5:C35)</f>
        <v>1217.9</v>
      </c>
      <c r="D37" s="168">
        <f aca="true" t="shared" si="1" ref="D37:K37">MIN(D5:D35)</f>
        <v>1147.1</v>
      </c>
      <c r="E37" s="181">
        <f t="shared" si="1"/>
        <v>14230</v>
      </c>
      <c r="F37" s="182">
        <f t="shared" si="1"/>
        <v>13630</v>
      </c>
      <c r="G37" s="201">
        <f t="shared" si="1"/>
        <v>4.0494</v>
      </c>
      <c r="H37" s="202">
        <f t="shared" si="1"/>
        <v>4.0488</v>
      </c>
      <c r="I37" s="201">
        <f t="shared" si="1"/>
        <v>55.82</v>
      </c>
      <c r="J37" s="202">
        <f t="shared" si="1"/>
        <v>55.62</v>
      </c>
      <c r="K37" s="235">
        <f t="shared" si="1"/>
        <v>707.07</v>
      </c>
    </row>
    <row r="38" spans="1:11" ht="19.5" customHeight="1" thickBot="1">
      <c r="A38" s="377" t="s">
        <v>7</v>
      </c>
      <c r="B38" s="378"/>
      <c r="C38" s="169">
        <f>AVERAGE(C5:C35)</f>
        <v>1231.8315789473686</v>
      </c>
      <c r="D38" s="170">
        <f aca="true" t="shared" si="2" ref="D38:J38">AVERAGE(D5:D35)</f>
        <v>1160.1684210526314</v>
      </c>
      <c r="E38" s="183">
        <f t="shared" si="2"/>
        <v>14400.952380952382</v>
      </c>
      <c r="F38" s="184">
        <f t="shared" si="2"/>
        <v>13800.952380952382</v>
      </c>
      <c r="G38" s="203">
        <f t="shared" si="2"/>
        <v>4.1215</v>
      </c>
      <c r="H38" s="204">
        <f t="shared" si="2"/>
        <v>4.120899999999999</v>
      </c>
      <c r="I38" s="203">
        <f>AVERAGE(I5:I35)</f>
        <v>56.463333333333324</v>
      </c>
      <c r="J38" s="204">
        <f t="shared" si="2"/>
        <v>56.26333333333334</v>
      </c>
      <c r="K38" s="252">
        <f>AVERAGE(K5:K35)</f>
        <v>718.4422222222222</v>
      </c>
    </row>
    <row r="39" spans="1:11" ht="19.5" customHeight="1">
      <c r="A39" s="10"/>
      <c r="B39" s="10"/>
      <c r="C39" s="20" t="s">
        <v>8</v>
      </c>
      <c r="D39" s="15"/>
      <c r="E39" s="15"/>
      <c r="F39" s="15"/>
      <c r="G39" s="16"/>
      <c r="H39" s="17"/>
      <c r="I39" s="10"/>
      <c r="J39" s="10"/>
      <c r="K39" s="10"/>
    </row>
    <row r="40" spans="2:11" ht="13.5">
      <c r="B40" s="358" t="s">
        <v>127</v>
      </c>
      <c r="C40" s="415" t="s">
        <v>139</v>
      </c>
      <c r="D40" s="416"/>
      <c r="E40" s="416"/>
      <c r="F40" s="416"/>
      <c r="G40" s="416"/>
      <c r="H40" s="416"/>
      <c r="I40" s="416"/>
      <c r="J40" s="416"/>
      <c r="K40" s="416"/>
    </row>
    <row r="41" ht="13.5">
      <c r="D41" s="357" t="s">
        <v>140</v>
      </c>
    </row>
  </sheetData>
  <sheetProtection/>
  <mergeCells count="14">
    <mergeCell ref="C40:K40"/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  <mergeCell ref="A2:B3"/>
    <mergeCell ref="C2:D2"/>
    <mergeCell ref="C3:D3"/>
  </mergeCells>
  <printOptions/>
  <pageMargins left="0.6692913385826772" right="0.1968503937007874" top="0.3937007874015748" bottom="0.275590551181102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Yokota Adusa</cp:lastModifiedBy>
  <cp:lastPrinted>2020-01-05T23:23:46Z</cp:lastPrinted>
  <dcterms:created xsi:type="dcterms:W3CDTF">1998-09-14T03:33:30Z</dcterms:created>
  <dcterms:modified xsi:type="dcterms:W3CDTF">2020-01-06T00:11:54Z</dcterms:modified>
  <cp:category/>
  <cp:version/>
  <cp:contentType/>
  <cp:contentStatus/>
</cp:coreProperties>
</file>