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0740" tabRatio="659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毎" sheetId="13" r:id="rId13"/>
  </sheets>
  <definedNames>
    <definedName name="_xlnm.Print_Area" localSheetId="9">'10月'!$A$1:$K$39</definedName>
    <definedName name="_xlnm.Print_Area" localSheetId="10">'11月'!$A$1:$K$39</definedName>
    <definedName name="_xlnm.Print_Area" localSheetId="11">'12月'!$A$1:$K$39</definedName>
    <definedName name="_xlnm.Print_Area" localSheetId="0">'1月'!$A$1:$K$39</definedName>
    <definedName name="_xlnm.Print_Area" localSheetId="1">'2月'!$A$1:$K$39</definedName>
    <definedName name="_xlnm.Print_Area" localSheetId="2">'3月'!$A$1:$K$39</definedName>
    <definedName name="_xlnm.Print_Area" localSheetId="3">'4月'!$A$1:$K$38</definedName>
    <definedName name="_xlnm.Print_Area" localSheetId="4">'5月'!$A$1:$K$39</definedName>
    <definedName name="_xlnm.Print_Area" localSheetId="5">'6月'!$A$1:$K$39</definedName>
    <definedName name="_xlnm.Print_Area" localSheetId="6">'7月'!$A$1:$K$39</definedName>
    <definedName name="_xlnm.Print_Area" localSheetId="7">'8月'!$A$1:$K$39</definedName>
    <definedName name="_xlnm.Print_Area" localSheetId="8">'9月'!$A$1:$K$39</definedName>
    <definedName name="_xlnm.Print_Area" localSheetId="12">'月毎'!$A$1:$K$44</definedName>
    <definedName name="_xlnm.Print_Titles" localSheetId="9">'10月'!$A:$B</definedName>
    <definedName name="_xlnm.Print_Titles" localSheetId="10">'11月'!$A:$B</definedName>
    <definedName name="_xlnm.Print_Titles" localSheetId="11">'12月'!$A:$B</definedName>
    <definedName name="_xlnm.Print_Titles" localSheetId="0">'1月'!$A:$B</definedName>
    <definedName name="_xlnm.Print_Titles" localSheetId="1">'2月'!$A:$B</definedName>
    <definedName name="_xlnm.Print_Titles" localSheetId="2">'3月'!$A:$B</definedName>
    <definedName name="_xlnm.Print_Titles" localSheetId="3">'4月'!$A:$B</definedName>
    <definedName name="_xlnm.Print_Titles" localSheetId="4">'5月'!$A:$B</definedName>
    <definedName name="_xlnm.Print_Titles" localSheetId="5">'6月'!$A:$B</definedName>
    <definedName name="_xlnm.Print_Titles" localSheetId="6">'7月'!$A:$B</definedName>
    <definedName name="_xlnm.Print_Titles" localSheetId="7">'8月'!$A:$B</definedName>
    <definedName name="_xlnm.Print_Titles" localSheetId="8">'9月'!$A:$B</definedName>
    <definedName name="_xlnm.Print_Titles" localSheetId="12">'月毎'!$A:$B</definedName>
  </definedNames>
  <calcPr fullCalcOnLoad="1"/>
</workbook>
</file>

<file path=xl/sharedStrings.xml><?xml version="1.0" encoding="utf-8"?>
<sst xmlns="http://schemas.openxmlformats.org/spreadsheetml/2006/main" count="863" uniqueCount="135">
  <si>
    <t>PER US$</t>
  </si>
  <si>
    <t>日</t>
  </si>
  <si>
    <t>曜</t>
  </si>
  <si>
    <t>TTS</t>
  </si>
  <si>
    <t xml:space="preserve">TTB </t>
  </si>
  <si>
    <t>最高値</t>
  </si>
  <si>
    <t>最安値</t>
  </si>
  <si>
    <t>平均値</t>
  </si>
  <si>
    <t>尚､上記為替相場は参考値であり､実際の執行をお約束するものではございません。</t>
  </si>
  <si>
    <t>PER US$</t>
  </si>
  <si>
    <t>現地参考為替相場(韓国､ｲﾝﾄﾞﾈｼｱ､ﾌﾞﾗｼﾞﾙ､ｱﾙｾﾞﾝﾁﾝ､ﾁﾘ)</t>
  </si>
  <si>
    <t>Interbank平均値</t>
  </si>
  <si>
    <t>1月</t>
  </si>
  <si>
    <t>高値</t>
  </si>
  <si>
    <t>安値</t>
  </si>
  <si>
    <t>平均</t>
  </si>
  <si>
    <t>2月</t>
  </si>
  <si>
    <t>年間</t>
  </si>
  <si>
    <t>月平均等</t>
  </si>
  <si>
    <t>月</t>
  </si>
  <si>
    <t>種類</t>
  </si>
  <si>
    <t>Selling</t>
  </si>
  <si>
    <t>Buying</t>
  </si>
  <si>
    <t>三菱UFJﾘｻｰﾁ＆ｺﾝｻﾙﾃｨﾝｸﾞ㈱</t>
  </si>
  <si>
    <t>三菱東京UFJ銀行
ｼﾞｬｶﾙﾀ支店
ｲﾝﾄﾞﾈｼｱﾙﾋﾟｱ
参考相場(IDR)</t>
  </si>
  <si>
    <t>ﾌﾞﾗｼﾞﾙ中央銀行
ﾌﾞﾗｼﾞﾙﾚｱﾙ
参考相場(BRL)</t>
  </si>
  <si>
    <t>三菱東京UFJ銀行
ｿｳﾙ支店
韓国ｳｫﾝ
参考相場(KRW)</t>
  </si>
  <si>
    <t>PER US$</t>
  </si>
  <si>
    <t>Selling</t>
  </si>
  <si>
    <t>Buying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</si>
  <si>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</si>
  <si>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</si>
  <si>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</si>
  <si>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</si>
  <si>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</si>
  <si>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</si>
  <si>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</si>
  <si>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</si>
  <si>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</si>
  <si>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</si>
  <si>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チリ中央銀行
ﾁﾘﾍﾟｿ
実勢ﾚｰﾄ(CLP)</t>
  </si>
  <si>
    <t>10月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</si>
  <si>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</si>
  <si>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</si>
  <si>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</si>
  <si>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</si>
  <si>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</si>
  <si>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</si>
  <si>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</si>
  <si>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</si>
  <si>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</si>
  <si>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</si>
  <si>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</si>
  <si>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ｱﾙｾﾞﾝﾁﾝ
国立銀行
ｱﾙｾﾞﾝﾁﾝﾍﾟｿ
参考相場(ARS)</t>
  </si>
  <si>
    <t>月</t>
  </si>
  <si>
    <t>火</t>
  </si>
  <si>
    <t>水</t>
  </si>
  <si>
    <t>木</t>
  </si>
  <si>
    <t>金</t>
  </si>
  <si>
    <t>土</t>
  </si>
  <si>
    <t>最高値</t>
  </si>
  <si>
    <t>最安値</t>
  </si>
  <si>
    <t>平均値</t>
  </si>
  <si>
    <t>木</t>
  </si>
  <si>
    <t>元日</t>
  </si>
  <si>
    <t>　　　　元日</t>
  </si>
  <si>
    <t>　　　元日</t>
  </si>
  <si>
    <t>609,49</t>
  </si>
  <si>
    <t>　　カーニバル</t>
  </si>
  <si>
    <t xml:space="preserve"> 　カーニバル</t>
  </si>
  <si>
    <t>旧正月</t>
  </si>
  <si>
    <t>旧暦新年</t>
  </si>
  <si>
    <t xml:space="preserve"> </t>
  </si>
  <si>
    <t xml:space="preserve">Observed dollar  </t>
  </si>
  <si>
    <t>独立運動記念日</t>
  </si>
  <si>
    <t>三菱UFJ銀行
ｼﾞｬｶﾙﾀ支店
ｲﾝﾄﾞﾈｼｱﾙﾋﾟｱ
参考相場(IDR)</t>
  </si>
  <si>
    <t>三菱UFJ銀行
ｿｳﾙ支店
韓国ｳｫﾝ
参考相場(KRW)</t>
  </si>
  <si>
    <t>キリスト受難の日</t>
  </si>
  <si>
    <t>聖金曜日</t>
  </si>
  <si>
    <t>　　聖金曜日</t>
  </si>
  <si>
    <t>　　聖木曜日</t>
  </si>
  <si>
    <t>マルビーナス戦争
退役軍人の日</t>
  </si>
  <si>
    <t>　観光促進休日</t>
  </si>
  <si>
    <t>キリスト昇天祭</t>
  </si>
  <si>
    <t>イキケ海戦記念日</t>
  </si>
  <si>
    <t xml:space="preserve">   5月革命記念日</t>
  </si>
  <si>
    <t xml:space="preserve">    こどもの日(振替)</t>
  </si>
  <si>
    <t>　　　 　 メーデー</t>
  </si>
  <si>
    <t>　　    メーデー</t>
  </si>
  <si>
    <t>　  　メーデー</t>
  </si>
  <si>
    <t>　   　メーデー</t>
  </si>
  <si>
    <t>　   メーデー</t>
  </si>
  <si>
    <t xml:space="preserve">          釈迦誕生日</t>
  </si>
  <si>
    <t xml:space="preserve">       仏教祭</t>
  </si>
  <si>
    <t xml:space="preserve">   キリスト聖体祭</t>
  </si>
  <si>
    <t xml:space="preserve"> 戦没者慰霊日（顕忠日）</t>
  </si>
  <si>
    <t xml:space="preserve">  パンチャシラの日</t>
  </si>
  <si>
    <t xml:space="preserve">   断食明け大祭</t>
  </si>
  <si>
    <t>ベルグラーノ将軍逝去
(国旗の日）</t>
  </si>
  <si>
    <t xml:space="preserve">      休業日</t>
  </si>
  <si>
    <t>休場(統一地方選挙)</t>
  </si>
  <si>
    <t>聖ペドロ、
聖パブロの日</t>
  </si>
  <si>
    <t>　　独立記念日</t>
  </si>
  <si>
    <t>聖母カルメン
の日</t>
  </si>
  <si>
    <t xml:space="preserve">     独立記念日</t>
  </si>
  <si>
    <t xml:space="preserve">    　巡礼の日</t>
  </si>
  <si>
    <t>サン・マルティン将軍逝去の日</t>
  </si>
  <si>
    <t>　解放記念日（光復節）</t>
  </si>
  <si>
    <t>　　聖母昇天祭</t>
  </si>
  <si>
    <t>独立記念日</t>
  </si>
  <si>
    <t xml:space="preserve">連休
（独立記念日） </t>
  </si>
  <si>
    <t>軍隊記念日</t>
  </si>
  <si>
    <t>　　　　　秋夕</t>
  </si>
  <si>
    <t>　　　　　秋夕(振替休日)</t>
  </si>
  <si>
    <t xml:space="preserve">     回教暦新年</t>
  </si>
  <si>
    <t>　 　独立記念日</t>
  </si>
  <si>
    <t>　　  ハングルの日</t>
  </si>
  <si>
    <t>　　　聖母の日</t>
  </si>
  <si>
    <t>文化の多様性を
尊重する日</t>
  </si>
  <si>
    <t>アメリカ大陸
発見の日</t>
  </si>
  <si>
    <t>　  建国記念日(開天節)</t>
  </si>
  <si>
    <t>万聖節</t>
  </si>
  <si>
    <t>プロテスタントの日</t>
  </si>
  <si>
    <t>ムハマッド誕生の日</t>
  </si>
  <si>
    <t>クリスマス</t>
  </si>
  <si>
    <t>共和制宣言記念日</t>
  </si>
  <si>
    <t>観光促進休日</t>
  </si>
  <si>
    <t>国家主権記念日</t>
  </si>
  <si>
    <t>聖母受胎日</t>
  </si>
  <si>
    <t xml:space="preserve">   聖母受胎日</t>
  </si>
  <si>
    <t>公表発表なし</t>
  </si>
  <si>
    <t>　政令指定休日</t>
  </si>
  <si>
    <t>　  クリスマス</t>
  </si>
  <si>
    <t xml:space="preserve"> 　  クリスマス</t>
  </si>
  <si>
    <t>休日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</si>
</sst>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#,##0.000;[Red]#,##0.000"/>
    <numFmt numFmtId="178" formatCode="#,##0.0000"/>
    <numFmt numFmtId="179" formatCode="#,##0.0000;[Red]#,##0.0000"/>
    <numFmt numFmtId="180" formatCode="#,##0.000_);[Red]\(#,##0.000\)"/>
    <numFmt numFmtId="181" formatCode="#,##0;[Red]#,##0"/>
    <numFmt numFmtId="182" formatCode="#,##0.00;[Red]#,##0.00"/>
    <numFmt numFmtId="183" formatCode="#,##0.00_);[Red]\(#,##0.00\)"/>
    <numFmt numFmtId="184" formatCode="#,##0.0000_);[Red]\(#,##0.0000\)"/>
    <numFmt numFmtId="185" formatCode="0.0000_);[Red]\(0.0000\)"/>
    <numFmt numFmtId="186" formatCode="0.00_);[Red]\(0.00\)"/>
    <numFmt numFmtId="187" formatCode="0.00;[Red]0.00"/>
    <numFmt numFmtId="188" formatCode="0.0000;[Red]0.0000"/>
    <numFmt numFmtId="189" formatCode="0.000;[Red]0.000"/>
    <numFmt numFmtId="190" formatCode="#,##0_);[Red]\(#,##0\)"/>
    <numFmt numFmtId="191" formatCode="0;[Red]0"/>
    <numFmt numFmtId="192" formatCode="#,##0.0000;[Red]\-#,##0.0000"/>
    <numFmt numFmtId="193" formatCode="#,##0.000;[Red]\-#,##0.000"/>
    <numFmt numFmtId="194" formatCode="#,##0.000"/>
    <numFmt numFmtId="195" formatCode="0.0;[Red]0.0"/>
    <numFmt numFmtId="196" formatCode="0.00000"/>
    <numFmt numFmtId="197" formatCode="0.000000"/>
    <numFmt numFmtId="198" formatCode="0.000"/>
    <numFmt numFmtId="199" formatCode="#,##0.00000;[Red]\-#,##0.00000"/>
    <numFmt numFmtId="200" formatCode="0.000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 "/>
    <numFmt numFmtId="206" formatCode="#,##0.0000_ "/>
    <numFmt numFmtId="207" formatCode="#,##0_ "/>
    <numFmt numFmtId="208" formatCode="#,##0.00000"/>
    <numFmt numFmtId="209" formatCode="#,##0.000000"/>
    <numFmt numFmtId="210" formatCode="#,##0.0000000"/>
    <numFmt numFmtId="211" formatCode="#,##0.0"/>
    <numFmt numFmtId="212" formatCode="#,##0.0;[Red]#,##0.0"/>
    <numFmt numFmtId="213" formatCode="0_);[Red]\(0\)"/>
    <numFmt numFmtId="214" formatCode="&quot;¥&quot;#,##0_);[Red]\(&quot;¥&quot;#,##0\)"/>
    <numFmt numFmtId="215" formatCode="#,##0_ ;[Red]\-#,##0\ "/>
    <numFmt numFmtId="216" formatCode="#,##0.00000;[Red]#,##0.00000"/>
    <numFmt numFmtId="217" formatCode="#,##0.000000;[Red]#,##0.000000"/>
    <numFmt numFmtId="218" formatCode="0_ ;[Red]\-0\ "/>
    <numFmt numFmtId="219" formatCode="#,##0.00_ ;[Red]\-#,##0.00\ "/>
  </numFmts>
  <fonts count="5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2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4"/>
      <name val="Arial"/>
      <family val="2"/>
    </font>
    <font>
      <sz val="5"/>
      <color indexed="8"/>
      <name val="ＭＳ Ｐゴシック"/>
      <family val="3"/>
    </font>
    <font>
      <sz val="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688BA7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187" fontId="8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center"/>
    </xf>
    <xf numFmtId="187" fontId="8" fillId="0" borderId="12" xfId="0" applyNumberFormat="1" applyFont="1" applyBorder="1" applyAlignment="1">
      <alignment horizontal="center" vertical="center"/>
    </xf>
    <xf numFmtId="187" fontId="8" fillId="0" borderId="1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188" fontId="8" fillId="0" borderId="13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/>
    </xf>
    <xf numFmtId="188" fontId="8" fillId="0" borderId="15" xfId="0" applyNumberFormat="1" applyFont="1" applyFill="1" applyBorder="1" applyAlignment="1">
      <alignment horizontal="center"/>
    </xf>
    <xf numFmtId="188" fontId="8" fillId="0" borderId="16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88" fontId="8" fillId="0" borderId="17" xfId="0" applyNumberFormat="1" applyFont="1" applyFill="1" applyBorder="1" applyAlignment="1">
      <alignment horizontal="right"/>
    </xf>
    <xf numFmtId="178" fontId="8" fillId="0" borderId="13" xfId="0" applyNumberFormat="1" applyFont="1" applyFill="1" applyBorder="1" applyAlignment="1">
      <alignment/>
    </xf>
    <xf numFmtId="178" fontId="8" fillId="0" borderId="17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8" fontId="8" fillId="0" borderId="18" xfId="0" applyNumberFormat="1" applyFont="1" applyBorder="1" applyAlignment="1">
      <alignment/>
    </xf>
    <xf numFmtId="178" fontId="8" fillId="0" borderId="19" xfId="0" applyNumberFormat="1" applyFont="1" applyBorder="1" applyAlignment="1">
      <alignment/>
    </xf>
    <xf numFmtId="178" fontId="8" fillId="0" borderId="20" xfId="0" applyNumberFormat="1" applyFont="1" applyBorder="1" applyAlignment="1">
      <alignment/>
    </xf>
    <xf numFmtId="4" fontId="8" fillId="0" borderId="21" xfId="0" applyNumberFormat="1" applyFont="1" applyFill="1" applyBorder="1" applyAlignment="1">
      <alignment/>
    </xf>
    <xf numFmtId="178" fontId="8" fillId="0" borderId="13" xfId="0" applyNumberFormat="1" applyFont="1" applyFill="1" applyBorder="1" applyAlignment="1">
      <alignment/>
    </xf>
    <xf numFmtId="178" fontId="8" fillId="0" borderId="17" xfId="0" applyNumberFormat="1" applyFont="1" applyFill="1" applyBorder="1" applyAlignment="1">
      <alignment/>
    </xf>
    <xf numFmtId="187" fontId="8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188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8" fontId="8" fillId="0" borderId="22" xfId="0" applyNumberFormat="1" applyFont="1" applyFill="1" applyBorder="1" applyAlignment="1">
      <alignment/>
    </xf>
    <xf numFmtId="178" fontId="8" fillId="0" borderId="23" xfId="0" applyNumberFormat="1" applyFont="1" applyFill="1" applyBorder="1" applyAlignment="1">
      <alignment/>
    </xf>
    <xf numFmtId="178" fontId="8" fillId="0" borderId="24" xfId="0" applyNumberFormat="1" applyFont="1" applyFill="1" applyBorder="1" applyAlignment="1">
      <alignment/>
    </xf>
    <xf numFmtId="178" fontId="8" fillId="0" borderId="25" xfId="0" applyNumberFormat="1" applyFont="1" applyFill="1" applyBorder="1" applyAlignment="1">
      <alignment/>
    </xf>
    <xf numFmtId="177" fontId="8" fillId="0" borderId="26" xfId="0" applyNumberFormat="1" applyFont="1" applyFill="1" applyBorder="1" applyAlignment="1">
      <alignment horizontal="left"/>
    </xf>
    <xf numFmtId="4" fontId="8" fillId="0" borderId="16" xfId="0" applyNumberFormat="1" applyFont="1" applyFill="1" applyBorder="1" applyAlignment="1">
      <alignment horizontal="right"/>
    </xf>
    <xf numFmtId="178" fontId="8" fillId="0" borderId="27" xfId="0" applyNumberFormat="1" applyFont="1" applyBorder="1" applyAlignment="1">
      <alignment/>
    </xf>
    <xf numFmtId="178" fontId="8" fillId="0" borderId="21" xfId="0" applyNumberFormat="1" applyFont="1" applyBorder="1" applyAlignment="1">
      <alignment/>
    </xf>
    <xf numFmtId="178" fontId="8" fillId="0" borderId="28" xfId="0" applyNumberFormat="1" applyFont="1" applyBorder="1" applyAlignment="1">
      <alignment/>
    </xf>
    <xf numFmtId="178" fontId="8" fillId="0" borderId="21" xfId="0" applyNumberFormat="1" applyFont="1" applyFill="1" applyBorder="1" applyAlignment="1">
      <alignment horizontal="right"/>
    </xf>
    <xf numFmtId="178" fontId="8" fillId="0" borderId="17" xfId="0" applyNumberFormat="1" applyFont="1" applyFill="1" applyBorder="1" applyAlignment="1">
      <alignment horizontal="right"/>
    </xf>
    <xf numFmtId="4" fontId="8" fillId="0" borderId="27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187" fontId="4" fillId="0" borderId="0" xfId="0" applyNumberFormat="1" applyFont="1" applyAlignment="1">
      <alignment/>
    </xf>
    <xf numFmtId="6" fontId="4" fillId="0" borderId="29" xfId="58" applyFont="1" applyBorder="1" applyAlignment="1">
      <alignment horizontal="center" vertical="center" wrapText="1"/>
    </xf>
    <xf numFmtId="187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right"/>
    </xf>
    <xf numFmtId="4" fontId="8" fillId="0" borderId="30" xfId="0" applyNumberFormat="1" applyFont="1" applyFill="1" applyBorder="1" applyAlignment="1">
      <alignment horizontal="right"/>
    </xf>
    <xf numFmtId="4" fontId="8" fillId="0" borderId="32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Font="1" applyFill="1" applyAlignment="1">
      <alignment/>
    </xf>
    <xf numFmtId="182" fontId="8" fillId="0" borderId="13" xfId="0" applyNumberFormat="1" applyFont="1" applyFill="1" applyBorder="1" applyAlignment="1">
      <alignment horizontal="center"/>
    </xf>
    <xf numFmtId="182" fontId="8" fillId="0" borderId="19" xfId="0" applyNumberFormat="1" applyFont="1" applyFill="1" applyBorder="1" applyAlignment="1">
      <alignment horizontal="center"/>
    </xf>
    <xf numFmtId="182" fontId="8" fillId="0" borderId="13" xfId="0" applyNumberFormat="1" applyFont="1" applyFill="1" applyBorder="1" applyAlignment="1">
      <alignment/>
    </xf>
    <xf numFmtId="182" fontId="8" fillId="0" borderId="33" xfId="0" applyNumberFormat="1" applyFont="1" applyFill="1" applyBorder="1" applyAlignment="1">
      <alignment/>
    </xf>
    <xf numFmtId="182" fontId="8" fillId="0" borderId="19" xfId="0" applyNumberFormat="1" applyFont="1" applyFill="1" applyBorder="1" applyAlignment="1">
      <alignment/>
    </xf>
    <xf numFmtId="4" fontId="8" fillId="0" borderId="27" xfId="0" applyNumberFormat="1" applyFont="1" applyFill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4" fontId="8" fillId="0" borderId="34" xfId="0" applyNumberFormat="1" applyFont="1" applyBorder="1" applyAlignment="1">
      <alignment horizontal="right"/>
    </xf>
    <xf numFmtId="4" fontId="8" fillId="0" borderId="32" xfId="0" applyNumberFormat="1" applyFont="1" applyFill="1" applyBorder="1" applyAlignment="1">
      <alignment horizontal="right"/>
    </xf>
    <xf numFmtId="178" fontId="8" fillId="0" borderId="15" xfId="0" applyNumberFormat="1" applyFont="1" applyFill="1" applyBorder="1" applyAlignment="1">
      <alignment horizontal="right"/>
    </xf>
    <xf numFmtId="178" fontId="8" fillId="0" borderId="35" xfId="0" applyNumberFormat="1" applyFont="1" applyFill="1" applyBorder="1" applyAlignment="1">
      <alignment horizontal="right"/>
    </xf>
    <xf numFmtId="188" fontId="8" fillId="0" borderId="15" xfId="0" applyNumberFormat="1" applyFont="1" applyFill="1" applyBorder="1" applyAlignment="1">
      <alignment/>
    </xf>
    <xf numFmtId="188" fontId="8" fillId="0" borderId="16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 horizontal="right"/>
    </xf>
    <xf numFmtId="4" fontId="8" fillId="0" borderId="37" xfId="0" applyNumberFormat="1" applyFont="1" applyFill="1" applyBorder="1" applyAlignment="1">
      <alignment horizontal="right"/>
    </xf>
    <xf numFmtId="188" fontId="12" fillId="0" borderId="34" xfId="0" applyNumberFormat="1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/>
    </xf>
    <xf numFmtId="188" fontId="8" fillId="0" borderId="23" xfId="0" applyNumberFormat="1" applyFont="1" applyFill="1" applyBorder="1" applyAlignment="1">
      <alignment horizontal="right"/>
    </xf>
    <xf numFmtId="188" fontId="8" fillId="0" borderId="25" xfId="0" applyNumberFormat="1" applyFont="1" applyFill="1" applyBorder="1" applyAlignment="1">
      <alignment horizontal="right"/>
    </xf>
    <xf numFmtId="4" fontId="8" fillId="0" borderId="28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178" fontId="8" fillId="0" borderId="38" xfId="0" applyNumberFormat="1" applyFont="1" applyFill="1" applyBorder="1" applyAlignment="1">
      <alignment/>
    </xf>
    <xf numFmtId="178" fontId="8" fillId="0" borderId="12" xfId="0" applyNumberFormat="1" applyFont="1" applyFill="1" applyBorder="1" applyAlignment="1">
      <alignment/>
    </xf>
    <xf numFmtId="188" fontId="8" fillId="0" borderId="10" xfId="0" applyNumberFormat="1" applyFont="1" applyFill="1" applyBorder="1" applyAlignment="1">
      <alignment horizontal="right"/>
    </xf>
    <xf numFmtId="188" fontId="8" fillId="0" borderId="12" xfId="0" applyNumberFormat="1" applyFont="1" applyFill="1" applyBorder="1" applyAlignment="1">
      <alignment horizontal="right"/>
    </xf>
    <xf numFmtId="4" fontId="8" fillId="0" borderId="42" xfId="0" applyNumberFormat="1" applyFont="1" applyFill="1" applyBorder="1" applyAlignment="1">
      <alignment horizontal="right"/>
    </xf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181" fontId="8" fillId="0" borderId="17" xfId="0" applyNumberFormat="1" applyFont="1" applyFill="1" applyBorder="1" applyAlignment="1">
      <alignment/>
    </xf>
    <xf numFmtId="181" fontId="8" fillId="0" borderId="19" xfId="0" applyNumberFormat="1" applyFont="1" applyFill="1" applyBorder="1" applyAlignment="1">
      <alignment/>
    </xf>
    <xf numFmtId="178" fontId="8" fillId="0" borderId="15" xfId="0" applyNumberFormat="1" applyFont="1" applyFill="1" applyBorder="1" applyAlignment="1">
      <alignment/>
    </xf>
    <xf numFmtId="178" fontId="8" fillId="0" borderId="35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wrapText="1"/>
    </xf>
    <xf numFmtId="178" fontId="8" fillId="0" borderId="24" xfId="0" applyNumberFormat="1" applyFont="1" applyFill="1" applyBorder="1" applyAlignment="1">
      <alignment/>
    </xf>
    <xf numFmtId="4" fontId="8" fillId="0" borderId="33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4" fontId="8" fillId="0" borderId="45" xfId="0" applyNumberFormat="1" applyFont="1" applyFill="1" applyBorder="1" applyAlignment="1">
      <alignment/>
    </xf>
    <xf numFmtId="3" fontId="8" fillId="0" borderId="45" xfId="0" applyNumberFormat="1" applyFont="1" applyFill="1" applyBorder="1" applyAlignment="1">
      <alignment/>
    </xf>
    <xf numFmtId="178" fontId="8" fillId="0" borderId="45" xfId="0" applyNumberFormat="1" applyFont="1" applyFill="1" applyBorder="1" applyAlignment="1">
      <alignment/>
    </xf>
    <xf numFmtId="4" fontId="8" fillId="0" borderId="32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4" fontId="8" fillId="0" borderId="31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178" fontId="8" fillId="0" borderId="10" xfId="0" applyNumberFormat="1" applyFont="1" applyFill="1" applyBorder="1" applyAlignment="1">
      <alignment/>
    </xf>
    <xf numFmtId="178" fontId="8" fillId="0" borderId="11" xfId="0" applyNumberFormat="1" applyFont="1" applyFill="1" applyBorder="1" applyAlignment="1">
      <alignment/>
    </xf>
    <xf numFmtId="4" fontId="8" fillId="0" borderId="34" xfId="0" applyNumberFormat="1" applyFont="1" applyFill="1" applyBorder="1" applyAlignment="1">
      <alignment/>
    </xf>
    <xf numFmtId="38" fontId="8" fillId="0" borderId="19" xfId="0" applyNumberFormat="1" applyFont="1" applyFill="1" applyBorder="1" applyAlignment="1">
      <alignment/>
    </xf>
    <xf numFmtId="38" fontId="8" fillId="0" borderId="17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178" fontId="8" fillId="0" borderId="13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/>
    </xf>
    <xf numFmtId="4" fontId="8" fillId="0" borderId="46" xfId="0" applyNumberFormat="1" applyFont="1" applyFill="1" applyBorder="1" applyAlignment="1">
      <alignment/>
    </xf>
    <xf numFmtId="38" fontId="8" fillId="0" borderId="10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centerContinuous"/>
    </xf>
    <xf numFmtId="3" fontId="8" fillId="0" borderId="21" xfId="0" applyNumberFormat="1" applyFont="1" applyFill="1" applyBorder="1" applyAlignment="1">
      <alignment/>
    </xf>
    <xf numFmtId="6" fontId="4" fillId="0" borderId="29" xfId="58" applyFont="1" applyFill="1" applyBorder="1" applyAlignment="1">
      <alignment horizontal="center" vertical="center" wrapText="1"/>
    </xf>
    <xf numFmtId="187" fontId="8" fillId="0" borderId="3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7" fontId="8" fillId="0" borderId="10" xfId="0" applyNumberFormat="1" applyFont="1" applyFill="1" applyBorder="1" applyAlignment="1">
      <alignment horizontal="center" vertical="center"/>
    </xf>
    <xf numFmtId="187" fontId="8" fillId="0" borderId="12" xfId="0" applyNumberFormat="1" applyFont="1" applyFill="1" applyBorder="1" applyAlignment="1">
      <alignment horizontal="center" vertical="center"/>
    </xf>
    <xf numFmtId="188" fontId="12" fillId="0" borderId="34" xfId="0" applyNumberFormat="1" applyFont="1" applyFill="1" applyBorder="1" applyAlignment="1">
      <alignment horizontal="center" vertical="center" shrinkToFit="1"/>
    </xf>
    <xf numFmtId="3" fontId="8" fillId="0" borderId="13" xfId="0" applyNumberFormat="1" applyFont="1" applyFill="1" applyBorder="1" applyAlignment="1">
      <alignment/>
    </xf>
    <xf numFmtId="181" fontId="8" fillId="0" borderId="10" xfId="0" applyNumberFormat="1" applyFont="1" applyFill="1" applyBorder="1" applyAlignment="1">
      <alignment/>
    </xf>
    <xf numFmtId="181" fontId="8" fillId="0" borderId="20" xfId="0" applyNumberFormat="1" applyFont="1" applyFill="1" applyBorder="1" applyAlignment="1">
      <alignment/>
    </xf>
    <xf numFmtId="188" fontId="8" fillId="0" borderId="19" xfId="0" applyNumberFormat="1" applyFont="1" applyFill="1" applyBorder="1" applyAlignment="1">
      <alignment horizontal="right"/>
    </xf>
    <xf numFmtId="178" fontId="8" fillId="0" borderId="47" xfId="0" applyNumberFormat="1" applyFont="1" applyFill="1" applyBorder="1" applyAlignment="1">
      <alignment/>
    </xf>
    <xf numFmtId="188" fontId="8" fillId="0" borderId="21" xfId="0" applyNumberFormat="1" applyFont="1" applyFill="1" applyBorder="1" applyAlignment="1">
      <alignment horizontal="right"/>
    </xf>
    <xf numFmtId="178" fontId="8" fillId="0" borderId="19" xfId="0" applyNumberFormat="1" applyFont="1" applyFill="1" applyBorder="1" applyAlignment="1">
      <alignment horizontal="right"/>
    </xf>
    <xf numFmtId="178" fontId="8" fillId="0" borderId="28" xfId="0" applyNumberFormat="1" applyFont="1" applyFill="1" applyBorder="1" applyAlignment="1">
      <alignment horizontal="right"/>
    </xf>
    <xf numFmtId="178" fontId="8" fillId="0" borderId="20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/>
    </xf>
    <xf numFmtId="4" fontId="8" fillId="0" borderId="48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/>
    </xf>
    <xf numFmtId="178" fontId="8" fillId="0" borderId="19" xfId="0" applyNumberFormat="1" applyFont="1" applyFill="1" applyBorder="1" applyAlignment="1">
      <alignment/>
    </xf>
    <xf numFmtId="187" fontId="8" fillId="0" borderId="32" xfId="0" applyNumberFormat="1" applyFont="1" applyBorder="1" applyAlignment="1">
      <alignment horizontal="center" vertical="center"/>
    </xf>
    <xf numFmtId="182" fontId="8" fillId="0" borderId="19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178" fontId="8" fillId="0" borderId="27" xfId="0" applyNumberFormat="1" applyFont="1" applyFill="1" applyBorder="1" applyAlignment="1">
      <alignment/>
    </xf>
    <xf numFmtId="178" fontId="8" fillId="0" borderId="18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center"/>
    </xf>
    <xf numFmtId="0" fontId="8" fillId="33" borderId="13" xfId="0" applyFont="1" applyFill="1" applyBorder="1" applyAlignment="1">
      <alignment wrapText="1"/>
    </xf>
    <xf numFmtId="0" fontId="8" fillId="33" borderId="21" xfId="0" applyFont="1" applyFill="1" applyBorder="1" applyAlignment="1">
      <alignment/>
    </xf>
    <xf numFmtId="0" fontId="8" fillId="33" borderId="18" xfId="0" applyFont="1" applyFill="1" applyBorder="1" applyAlignment="1">
      <alignment horizontal="left"/>
    </xf>
    <xf numFmtId="182" fontId="8" fillId="33" borderId="13" xfId="0" applyNumberFormat="1" applyFont="1" applyFill="1" applyBorder="1" applyAlignment="1">
      <alignment/>
    </xf>
    <xf numFmtId="182" fontId="8" fillId="33" borderId="19" xfId="0" applyNumberFormat="1" applyFont="1" applyFill="1" applyBorder="1" applyAlignment="1">
      <alignment/>
    </xf>
    <xf numFmtId="3" fontId="8" fillId="33" borderId="17" xfId="0" applyNumberFormat="1" applyFont="1" applyFill="1" applyBorder="1" applyAlignment="1">
      <alignment/>
    </xf>
    <xf numFmtId="181" fontId="8" fillId="33" borderId="19" xfId="0" applyNumberFormat="1" applyFont="1" applyFill="1" applyBorder="1" applyAlignment="1">
      <alignment/>
    </xf>
    <xf numFmtId="178" fontId="8" fillId="33" borderId="47" xfId="0" applyNumberFormat="1" applyFont="1" applyFill="1" applyBorder="1" applyAlignment="1">
      <alignment/>
    </xf>
    <xf numFmtId="188" fontId="8" fillId="33" borderId="19" xfId="0" applyNumberFormat="1" applyFont="1" applyFill="1" applyBorder="1" applyAlignment="1">
      <alignment horizontal="right"/>
    </xf>
    <xf numFmtId="4" fontId="8" fillId="33" borderId="30" xfId="0" applyNumberFormat="1" applyFont="1" applyFill="1" applyBorder="1" applyAlignment="1">
      <alignment horizontal="center" vertical="center"/>
    </xf>
    <xf numFmtId="178" fontId="8" fillId="33" borderId="13" xfId="0" applyNumberFormat="1" applyFont="1" applyFill="1" applyBorder="1" applyAlignment="1">
      <alignment/>
    </xf>
    <xf numFmtId="178" fontId="8" fillId="33" borderId="14" xfId="0" applyNumberFormat="1" applyFont="1" applyFill="1" applyBorder="1" applyAlignment="1">
      <alignment/>
    </xf>
    <xf numFmtId="178" fontId="8" fillId="33" borderId="21" xfId="0" applyNumberFormat="1" applyFont="1" applyFill="1" applyBorder="1" applyAlignment="1">
      <alignment horizontal="right"/>
    </xf>
    <xf numFmtId="178" fontId="8" fillId="33" borderId="19" xfId="0" applyNumberFormat="1" applyFont="1" applyFill="1" applyBorder="1" applyAlignment="1">
      <alignment horizontal="right"/>
    </xf>
    <xf numFmtId="4" fontId="8" fillId="33" borderId="31" xfId="0" applyNumberFormat="1" applyFont="1" applyFill="1" applyBorder="1" applyAlignment="1">
      <alignment horizontal="right"/>
    </xf>
    <xf numFmtId="182" fontId="8" fillId="33" borderId="13" xfId="0" applyNumberFormat="1" applyFont="1" applyFill="1" applyBorder="1" applyAlignment="1">
      <alignment horizontal="center"/>
    </xf>
    <xf numFmtId="182" fontId="8" fillId="33" borderId="19" xfId="0" applyNumberFormat="1" applyFont="1" applyFill="1" applyBorder="1" applyAlignment="1">
      <alignment horizontal="center"/>
    </xf>
    <xf numFmtId="182" fontId="8" fillId="33" borderId="47" xfId="0" applyNumberFormat="1" applyFont="1" applyFill="1" applyBorder="1" applyAlignment="1">
      <alignment horizontal="center"/>
    </xf>
    <xf numFmtId="3" fontId="8" fillId="33" borderId="19" xfId="0" applyNumberFormat="1" applyFont="1" applyFill="1" applyBorder="1" applyAlignment="1">
      <alignment/>
    </xf>
    <xf numFmtId="182" fontId="8" fillId="33" borderId="13" xfId="0" applyNumberFormat="1" applyFont="1" applyFill="1" applyBorder="1" applyAlignment="1">
      <alignment vertical="center"/>
    </xf>
    <xf numFmtId="179" fontId="8" fillId="33" borderId="13" xfId="0" applyNumberFormat="1" applyFont="1" applyFill="1" applyBorder="1" applyAlignment="1">
      <alignment horizontal="right"/>
    </xf>
    <xf numFmtId="179" fontId="8" fillId="33" borderId="47" xfId="0" applyNumberFormat="1" applyFont="1" applyFill="1" applyBorder="1" applyAlignment="1">
      <alignment horizontal="right"/>
    </xf>
    <xf numFmtId="4" fontId="8" fillId="33" borderId="21" xfId="0" applyNumberFormat="1" applyFont="1" applyFill="1" applyBorder="1" applyAlignment="1">
      <alignment/>
    </xf>
    <xf numFmtId="4" fontId="8" fillId="33" borderId="19" xfId="0" applyNumberFormat="1" applyFont="1" applyFill="1" applyBorder="1" applyAlignment="1">
      <alignment/>
    </xf>
    <xf numFmtId="3" fontId="8" fillId="33" borderId="24" xfId="0" applyNumberFormat="1" applyFont="1" applyFill="1" applyBorder="1" applyAlignment="1">
      <alignment/>
    </xf>
    <xf numFmtId="178" fontId="8" fillId="33" borderId="13" xfId="0" applyNumberFormat="1" applyFont="1" applyFill="1" applyBorder="1" applyAlignment="1">
      <alignment/>
    </xf>
    <xf numFmtId="178" fontId="8" fillId="33" borderId="17" xfId="0" applyNumberFormat="1" applyFont="1" applyFill="1" applyBorder="1" applyAlignment="1">
      <alignment/>
    </xf>
    <xf numFmtId="178" fontId="8" fillId="33" borderId="17" xfId="0" applyNumberFormat="1" applyFont="1" applyFill="1" applyBorder="1" applyAlignment="1">
      <alignment horizontal="right"/>
    </xf>
    <xf numFmtId="4" fontId="8" fillId="33" borderId="30" xfId="0" applyNumberFormat="1" applyFont="1" applyFill="1" applyBorder="1" applyAlignment="1">
      <alignment horizontal="right"/>
    </xf>
    <xf numFmtId="182" fontId="8" fillId="33" borderId="24" xfId="0" applyNumberFormat="1" applyFont="1" applyFill="1" applyBorder="1" applyAlignment="1">
      <alignment horizontal="center"/>
    </xf>
    <xf numFmtId="182" fontId="8" fillId="33" borderId="31" xfId="0" applyNumberFormat="1" applyFont="1" applyFill="1" applyBorder="1" applyAlignment="1">
      <alignment horizontal="center"/>
    </xf>
    <xf numFmtId="178" fontId="8" fillId="33" borderId="24" xfId="0" applyNumberFormat="1" applyFont="1" applyFill="1" applyBorder="1" applyAlignment="1">
      <alignment/>
    </xf>
    <xf numFmtId="4" fontId="8" fillId="33" borderId="34" xfId="0" applyNumberFormat="1" applyFont="1" applyFill="1" applyBorder="1" applyAlignment="1">
      <alignment horizontal="right"/>
    </xf>
    <xf numFmtId="182" fontId="8" fillId="33" borderId="32" xfId="0" applyNumberFormat="1" applyFont="1" applyFill="1" applyBorder="1" applyAlignment="1">
      <alignment horizontal="center"/>
    </xf>
    <xf numFmtId="38" fontId="8" fillId="33" borderId="17" xfId="0" applyNumberFormat="1" applyFont="1" applyFill="1" applyBorder="1" applyAlignment="1">
      <alignment/>
    </xf>
    <xf numFmtId="38" fontId="8" fillId="33" borderId="19" xfId="0" applyNumberFormat="1" applyFont="1" applyFill="1" applyBorder="1" applyAlignment="1">
      <alignment/>
    </xf>
    <xf numFmtId="178" fontId="8" fillId="33" borderId="21" xfId="0" applyNumberFormat="1" applyFont="1" applyFill="1" applyBorder="1" applyAlignment="1">
      <alignment/>
    </xf>
    <xf numFmtId="178" fontId="8" fillId="33" borderId="17" xfId="0" applyNumberFormat="1" applyFont="1" applyFill="1" applyBorder="1" applyAlignment="1">
      <alignment/>
    </xf>
    <xf numFmtId="4" fontId="8" fillId="33" borderId="31" xfId="0" applyNumberFormat="1" applyFont="1" applyFill="1" applyBorder="1" applyAlignment="1">
      <alignment/>
    </xf>
    <xf numFmtId="178" fontId="8" fillId="33" borderId="21" xfId="0" applyNumberFormat="1" applyFont="1" applyFill="1" applyBorder="1" applyAlignment="1">
      <alignment horizontal="centerContinuous" vertical="center"/>
    </xf>
    <xf numFmtId="178" fontId="8" fillId="33" borderId="17" xfId="0" applyNumberFormat="1" applyFont="1" applyFill="1" applyBorder="1" applyAlignment="1">
      <alignment horizontal="centerContinuous"/>
    </xf>
    <xf numFmtId="178" fontId="8" fillId="33" borderId="31" xfId="0" applyNumberFormat="1" applyFont="1" applyFill="1" applyBorder="1" applyAlignment="1">
      <alignment horizontal="centerContinuous" vertical="center"/>
    </xf>
    <xf numFmtId="3" fontId="8" fillId="33" borderId="17" xfId="0" applyNumberFormat="1" applyFont="1" applyFill="1" applyBorder="1" applyAlignment="1">
      <alignment/>
    </xf>
    <xf numFmtId="182" fontId="16" fillId="33" borderId="13" xfId="0" applyNumberFormat="1" applyFont="1" applyFill="1" applyBorder="1" applyAlignment="1">
      <alignment horizontal="left" vertical="center"/>
    </xf>
    <xf numFmtId="4" fontId="8" fillId="33" borderId="31" xfId="0" applyNumberFormat="1" applyFont="1" applyFill="1" applyBorder="1" applyAlignment="1">
      <alignment shrinkToFit="1"/>
    </xf>
    <xf numFmtId="0" fontId="8" fillId="0" borderId="2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82" fontId="15" fillId="33" borderId="13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/>
    </xf>
    <xf numFmtId="38" fontId="8" fillId="33" borderId="13" xfId="0" applyNumberFormat="1" applyFont="1" applyFill="1" applyBorder="1" applyAlignment="1">
      <alignment/>
    </xf>
    <xf numFmtId="3" fontId="8" fillId="33" borderId="21" xfId="0" applyNumberFormat="1" applyFont="1" applyFill="1" applyBorder="1" applyAlignment="1">
      <alignment horizontal="right"/>
    </xf>
    <xf numFmtId="3" fontId="8" fillId="33" borderId="19" xfId="0" applyNumberFormat="1" applyFont="1" applyFill="1" applyBorder="1" applyAlignment="1">
      <alignment horizontal="right"/>
    </xf>
    <xf numFmtId="38" fontId="8" fillId="33" borderId="17" xfId="0" applyNumberFormat="1" applyFont="1" applyFill="1" applyBorder="1" applyAlignment="1">
      <alignment/>
    </xf>
    <xf numFmtId="38" fontId="8" fillId="33" borderId="17" xfId="0" applyNumberFormat="1" applyFont="1" applyFill="1" applyBorder="1" applyAlignment="1">
      <alignment vertical="center"/>
    </xf>
    <xf numFmtId="181" fontId="8" fillId="33" borderId="17" xfId="0" applyNumberFormat="1" applyFont="1" applyFill="1" applyBorder="1" applyAlignment="1">
      <alignment/>
    </xf>
    <xf numFmtId="182" fontId="8" fillId="33" borderId="13" xfId="0" applyNumberFormat="1" applyFont="1" applyFill="1" applyBorder="1" applyAlignment="1">
      <alignment horizontal="left" vertical="center"/>
    </xf>
    <xf numFmtId="178" fontId="8" fillId="33" borderId="19" xfId="0" applyNumberFormat="1" applyFont="1" applyFill="1" applyBorder="1" applyAlignment="1">
      <alignment/>
    </xf>
    <xf numFmtId="4" fontId="8" fillId="33" borderId="30" xfId="0" applyNumberFormat="1" applyFont="1" applyFill="1" applyBorder="1" applyAlignment="1">
      <alignment/>
    </xf>
    <xf numFmtId="182" fontId="8" fillId="33" borderId="13" xfId="0" applyNumberFormat="1" applyFont="1" applyFill="1" applyBorder="1" applyAlignment="1">
      <alignment horizontal="center" vertical="center"/>
    </xf>
    <xf numFmtId="182" fontId="18" fillId="33" borderId="31" xfId="0" applyNumberFormat="1" applyFont="1" applyFill="1" applyBorder="1" applyAlignment="1">
      <alignment horizontal="center" vertical="center"/>
    </xf>
    <xf numFmtId="182" fontId="8" fillId="33" borderId="13" xfId="0" applyNumberFormat="1" applyFont="1" applyFill="1" applyBorder="1" applyAlignment="1">
      <alignment horizontal="right"/>
    </xf>
    <xf numFmtId="3" fontId="8" fillId="33" borderId="13" xfId="0" applyNumberFormat="1" applyFont="1" applyFill="1" applyBorder="1" applyAlignment="1">
      <alignment/>
    </xf>
    <xf numFmtId="4" fontId="8" fillId="33" borderId="17" xfId="0" applyNumberFormat="1" applyFont="1" applyFill="1" applyBorder="1" applyAlignment="1">
      <alignment/>
    </xf>
    <xf numFmtId="4" fontId="8" fillId="33" borderId="32" xfId="0" applyNumberFormat="1" applyFont="1" applyFill="1" applyBorder="1" applyAlignment="1">
      <alignment horizontal="right"/>
    </xf>
    <xf numFmtId="3" fontId="8" fillId="33" borderId="17" xfId="0" applyNumberFormat="1" applyFont="1" applyFill="1" applyBorder="1" applyAlignment="1">
      <alignment vertical="center"/>
    </xf>
    <xf numFmtId="178" fontId="8" fillId="33" borderId="22" xfId="0" applyNumberFormat="1" applyFont="1" applyFill="1" applyBorder="1" applyAlignment="1">
      <alignment vertical="center"/>
    </xf>
    <xf numFmtId="188" fontId="8" fillId="33" borderId="21" xfId="0" applyNumberFormat="1" applyFont="1" applyFill="1" applyBorder="1" applyAlignment="1">
      <alignment horizontal="left" vertical="center"/>
    </xf>
    <xf numFmtId="181" fontId="8" fillId="0" borderId="13" xfId="0" applyNumberFormat="1" applyFont="1" applyFill="1" applyBorder="1" applyAlignment="1">
      <alignment/>
    </xf>
    <xf numFmtId="179" fontId="8" fillId="0" borderId="13" xfId="0" applyNumberFormat="1" applyFont="1" applyFill="1" applyBorder="1" applyAlignment="1">
      <alignment horizontal="right"/>
    </xf>
    <xf numFmtId="179" fontId="8" fillId="0" borderId="47" xfId="0" applyNumberFormat="1" applyFont="1" applyFill="1" applyBorder="1" applyAlignment="1">
      <alignment horizontal="right"/>
    </xf>
    <xf numFmtId="179" fontId="8" fillId="0" borderId="19" xfId="0" applyNumberFormat="1" applyFont="1" applyFill="1" applyBorder="1" applyAlignment="1">
      <alignment horizontal="right"/>
    </xf>
    <xf numFmtId="182" fontId="8" fillId="0" borderId="31" xfId="0" applyNumberFormat="1" applyFont="1" applyFill="1" applyBorder="1" applyAlignment="1">
      <alignment horizontal="right"/>
    </xf>
    <xf numFmtId="179" fontId="8" fillId="0" borderId="13" xfId="0" applyNumberFormat="1" applyFont="1" applyFill="1" applyBorder="1" applyAlignment="1">
      <alignment horizontal="center"/>
    </xf>
    <xf numFmtId="179" fontId="8" fillId="0" borderId="19" xfId="0" applyNumberFormat="1" applyFont="1" applyFill="1" applyBorder="1" applyAlignment="1">
      <alignment horizontal="center"/>
    </xf>
    <xf numFmtId="182" fontId="8" fillId="33" borderId="13" xfId="0" applyNumberFormat="1" applyFont="1" applyFill="1" applyBorder="1" applyAlignment="1">
      <alignment horizontal="centerContinuous" vertical="center"/>
    </xf>
    <xf numFmtId="182" fontId="8" fillId="33" borderId="19" xfId="0" applyNumberFormat="1" applyFont="1" applyFill="1" applyBorder="1" applyAlignment="1">
      <alignment horizontal="centerContinuous"/>
    </xf>
    <xf numFmtId="182" fontId="8" fillId="0" borderId="13" xfId="0" applyNumberFormat="1" applyFont="1" applyFill="1" applyBorder="1" applyAlignment="1">
      <alignment horizontal="right"/>
    </xf>
    <xf numFmtId="182" fontId="8" fillId="33" borderId="31" xfId="0" applyNumberFormat="1" applyFont="1" applyFill="1" applyBorder="1" applyAlignment="1">
      <alignment horizontal="center" vertical="center"/>
    </xf>
    <xf numFmtId="178" fontId="8" fillId="0" borderId="21" xfId="0" applyNumberFormat="1" applyFont="1" applyFill="1" applyBorder="1" applyAlignment="1">
      <alignment/>
    </xf>
    <xf numFmtId="178" fontId="8" fillId="0" borderId="19" xfId="0" applyNumberFormat="1" applyFont="1" applyFill="1" applyBorder="1" applyAlignment="1">
      <alignment/>
    </xf>
    <xf numFmtId="182" fontId="8" fillId="0" borderId="34" xfId="0" applyNumberFormat="1" applyFont="1" applyFill="1" applyBorder="1" applyAlignment="1">
      <alignment horizontal="right"/>
    </xf>
    <xf numFmtId="38" fontId="8" fillId="33" borderId="19" xfId="0" applyNumberFormat="1" applyFont="1" applyFill="1" applyBorder="1" applyAlignment="1">
      <alignment horizontal="centerContinuous"/>
    </xf>
    <xf numFmtId="4" fontId="8" fillId="0" borderId="21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 horizontal="right"/>
    </xf>
    <xf numFmtId="182" fontId="15" fillId="33" borderId="31" xfId="0" applyNumberFormat="1" applyFont="1" applyFill="1" applyBorder="1" applyAlignment="1">
      <alignment horizontal="center" vertical="center"/>
    </xf>
    <xf numFmtId="182" fontId="15" fillId="33" borderId="13" xfId="0" applyNumberFormat="1" applyFont="1" applyFill="1" applyBorder="1" applyAlignment="1">
      <alignment horizontal="left" vertical="center"/>
    </xf>
    <xf numFmtId="182" fontId="15" fillId="33" borderId="19" xfId="0" applyNumberFormat="1" applyFont="1" applyFill="1" applyBorder="1" applyAlignment="1">
      <alignment horizontal="center"/>
    </xf>
    <xf numFmtId="38" fontId="15" fillId="33" borderId="13" xfId="0" applyNumberFormat="1" applyFont="1" applyFill="1" applyBorder="1" applyAlignment="1">
      <alignment horizontal="centerContinuous" vertical="center"/>
    </xf>
    <xf numFmtId="3" fontId="15" fillId="33" borderId="13" xfId="0" applyNumberFormat="1" applyFont="1" applyFill="1" applyBorder="1" applyAlignment="1">
      <alignment vertical="center"/>
    </xf>
    <xf numFmtId="3" fontId="15" fillId="33" borderId="19" xfId="0" applyNumberFormat="1" applyFont="1" applyFill="1" applyBorder="1" applyAlignment="1">
      <alignment/>
    </xf>
    <xf numFmtId="178" fontId="15" fillId="33" borderId="13" xfId="0" applyNumberFormat="1" applyFont="1" applyFill="1" applyBorder="1" applyAlignment="1">
      <alignment vertical="center"/>
    </xf>
    <xf numFmtId="178" fontId="15" fillId="33" borderId="24" xfId="0" applyNumberFormat="1" applyFont="1" applyFill="1" applyBorder="1" applyAlignment="1">
      <alignment/>
    </xf>
    <xf numFmtId="178" fontId="15" fillId="33" borderId="21" xfId="0" applyNumberFormat="1" applyFont="1" applyFill="1" applyBorder="1" applyAlignment="1">
      <alignment horizontal="left" vertical="center"/>
    </xf>
    <xf numFmtId="178" fontId="15" fillId="33" borderId="17" xfId="0" applyNumberFormat="1" applyFont="1" applyFill="1" applyBorder="1" applyAlignment="1">
      <alignment horizontal="right"/>
    </xf>
    <xf numFmtId="4" fontId="15" fillId="33" borderId="31" xfId="0" applyNumberFormat="1" applyFont="1" applyFill="1" applyBorder="1" applyAlignment="1">
      <alignment horizontal="left" vertical="center"/>
    </xf>
    <xf numFmtId="182" fontId="15" fillId="33" borderId="19" xfId="0" applyNumberFormat="1" applyFont="1" applyFill="1" applyBorder="1" applyAlignment="1">
      <alignment horizontal="center" vertical="center"/>
    </xf>
    <xf numFmtId="182" fontId="8" fillId="0" borderId="31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15" fillId="33" borderId="17" xfId="0" applyNumberFormat="1" applyFont="1" applyFill="1" applyBorder="1" applyAlignment="1">
      <alignment vertical="center"/>
    </xf>
    <xf numFmtId="38" fontId="16" fillId="33" borderId="17" xfId="0" applyNumberFormat="1" applyFont="1" applyFill="1" applyBorder="1" applyAlignment="1">
      <alignment vertical="center"/>
    </xf>
    <xf numFmtId="182" fontId="8" fillId="33" borderId="19" xfId="0" applyNumberFormat="1" applyFont="1" applyFill="1" applyBorder="1" applyAlignment="1">
      <alignment horizontal="center" vertical="center"/>
    </xf>
    <xf numFmtId="182" fontId="16" fillId="33" borderId="13" xfId="0" applyNumberFormat="1" applyFont="1" applyFill="1" applyBorder="1" applyAlignment="1">
      <alignment horizontal="centerContinuous" vertical="center"/>
    </xf>
    <xf numFmtId="182" fontId="15" fillId="33" borderId="31" xfId="0" applyNumberFormat="1" applyFont="1" applyFill="1" applyBorder="1" applyAlignment="1">
      <alignment horizontal="center" wrapText="1"/>
    </xf>
    <xf numFmtId="0" fontId="56" fillId="0" borderId="0" xfId="0" applyFont="1" applyAlignment="1">
      <alignment/>
    </xf>
    <xf numFmtId="187" fontId="8" fillId="0" borderId="49" xfId="0" applyNumberFormat="1" applyFont="1" applyBorder="1" applyAlignment="1">
      <alignment horizontal="center" vertical="center"/>
    </xf>
    <xf numFmtId="178" fontId="8" fillId="0" borderId="47" xfId="0" applyNumberFormat="1" applyFont="1" applyFill="1" applyBorder="1" applyAlignment="1">
      <alignment/>
    </xf>
    <xf numFmtId="187" fontId="8" fillId="0" borderId="20" xfId="0" applyNumberFormat="1" applyFont="1" applyBorder="1" applyAlignment="1">
      <alignment horizontal="center" vertical="center"/>
    </xf>
    <xf numFmtId="178" fontId="17" fillId="33" borderId="21" xfId="0" applyNumberFormat="1" applyFont="1" applyFill="1" applyBorder="1" applyAlignment="1">
      <alignment horizontal="left" vertical="center"/>
    </xf>
    <xf numFmtId="182" fontId="15" fillId="33" borderId="31" xfId="0" applyNumberFormat="1" applyFont="1" applyFill="1" applyBorder="1" applyAlignment="1">
      <alignment horizontal="center" vertical="center" wrapText="1"/>
    </xf>
    <xf numFmtId="179" fontId="8" fillId="0" borderId="13" xfId="0" applyNumberFormat="1" applyFont="1" applyFill="1" applyBorder="1" applyAlignment="1">
      <alignment/>
    </xf>
    <xf numFmtId="179" fontId="8" fillId="0" borderId="19" xfId="0" applyNumberFormat="1" applyFont="1" applyFill="1" applyBorder="1" applyAlignment="1">
      <alignment/>
    </xf>
    <xf numFmtId="178" fontId="8" fillId="0" borderId="44" xfId="0" applyNumberFormat="1" applyFont="1" applyFill="1" applyBorder="1" applyAlignment="1">
      <alignment/>
    </xf>
    <xf numFmtId="178" fontId="8" fillId="0" borderId="16" xfId="0" applyNumberFormat="1" applyFont="1" applyFill="1" applyBorder="1" applyAlignment="1">
      <alignment/>
    </xf>
    <xf numFmtId="4" fontId="18" fillId="33" borderId="30" xfId="0" applyNumberFormat="1" applyFont="1" applyFill="1" applyBorder="1" applyAlignment="1">
      <alignment horizontal="center" vertical="center"/>
    </xf>
    <xf numFmtId="182" fontId="15" fillId="33" borderId="19" xfId="0" applyNumberFormat="1" applyFont="1" applyFill="1" applyBorder="1" applyAlignment="1">
      <alignment horizontal="centerContinuous"/>
    </xf>
    <xf numFmtId="182" fontId="15" fillId="33" borderId="31" xfId="0" applyNumberFormat="1" applyFont="1" applyFill="1" applyBorder="1" applyAlignment="1">
      <alignment horizontal="centerContinuous" vertical="center"/>
    </xf>
    <xf numFmtId="182" fontId="15" fillId="33" borderId="32" xfId="0" applyNumberFormat="1" applyFont="1" applyFill="1" applyBorder="1" applyAlignment="1">
      <alignment horizontal="center" vertical="center"/>
    </xf>
    <xf numFmtId="182" fontId="15" fillId="33" borderId="19" xfId="0" applyNumberFormat="1" applyFont="1" applyFill="1" applyBorder="1" applyAlignment="1">
      <alignment horizontal="centerContinuous" vertical="center"/>
    </xf>
    <xf numFmtId="182" fontId="16" fillId="33" borderId="19" xfId="0" applyNumberFormat="1" applyFont="1" applyFill="1" applyBorder="1" applyAlignment="1">
      <alignment horizontal="centerContinuous" vertical="center"/>
    </xf>
    <xf numFmtId="182" fontId="12" fillId="33" borderId="13" xfId="0" applyNumberFormat="1" applyFont="1" applyFill="1" applyBorder="1" applyAlignment="1">
      <alignment horizontal="centerContinuous" vertical="center"/>
    </xf>
    <xf numFmtId="182" fontId="12" fillId="33" borderId="19" xfId="0" applyNumberFormat="1" applyFont="1" applyFill="1" applyBorder="1" applyAlignment="1">
      <alignment horizontal="centerContinuous" vertical="center"/>
    </xf>
    <xf numFmtId="178" fontId="8" fillId="0" borderId="24" xfId="0" applyNumberFormat="1" applyFont="1" applyFill="1" applyBorder="1" applyAlignment="1">
      <alignment horizontal="right"/>
    </xf>
    <xf numFmtId="4" fontId="8" fillId="33" borderId="19" xfId="0" applyNumberFormat="1" applyFont="1" applyFill="1" applyBorder="1" applyAlignment="1">
      <alignment horizontal="centerContinuous" vertical="center"/>
    </xf>
    <xf numFmtId="178" fontId="12" fillId="33" borderId="21" xfId="0" applyNumberFormat="1" applyFont="1" applyFill="1" applyBorder="1" applyAlignment="1">
      <alignment horizontal="left" vertical="center"/>
    </xf>
    <xf numFmtId="178" fontId="12" fillId="33" borderId="17" xfId="0" applyNumberFormat="1" applyFont="1" applyFill="1" applyBorder="1" applyAlignment="1">
      <alignment horizontal="center"/>
    </xf>
    <xf numFmtId="4" fontId="12" fillId="33" borderId="31" xfId="0" applyNumberFormat="1" applyFont="1" applyFill="1" applyBorder="1" applyAlignment="1">
      <alignment horizontal="center" vertical="center"/>
    </xf>
    <xf numFmtId="4" fontId="12" fillId="33" borderId="21" xfId="0" applyNumberFormat="1" applyFont="1" applyFill="1" applyBorder="1" applyAlignment="1">
      <alignment horizontal="centerContinuous" vertical="center"/>
    </xf>
    <xf numFmtId="4" fontId="12" fillId="33" borderId="19" xfId="0" applyNumberFormat="1" applyFont="1" applyFill="1" applyBorder="1" applyAlignment="1">
      <alignment horizontal="centerContinuous" vertical="center"/>
    </xf>
    <xf numFmtId="4" fontId="12" fillId="33" borderId="19" xfId="0" applyNumberFormat="1" applyFont="1" applyFill="1" applyBorder="1" applyAlignment="1">
      <alignment horizontal="center" vertical="center"/>
    </xf>
    <xf numFmtId="4" fontId="12" fillId="33" borderId="30" xfId="0" applyNumberFormat="1" applyFont="1" applyFill="1" applyBorder="1" applyAlignment="1">
      <alignment horizontal="center" vertical="center"/>
    </xf>
    <xf numFmtId="4" fontId="12" fillId="33" borderId="21" xfId="0" applyNumberFormat="1" applyFont="1" applyFill="1" applyBorder="1" applyAlignment="1">
      <alignment horizontal="left" vertical="center"/>
    </xf>
    <xf numFmtId="4" fontId="12" fillId="33" borderId="19" xfId="0" applyNumberFormat="1" applyFont="1" applyFill="1" applyBorder="1" applyAlignment="1">
      <alignment horizontal="left" vertical="center"/>
    </xf>
    <xf numFmtId="0" fontId="8" fillId="0" borderId="28" xfId="0" applyFont="1" applyBorder="1" applyAlignment="1">
      <alignment horizontal="center" shrinkToFit="1"/>
    </xf>
    <xf numFmtId="0" fontId="0" fillId="0" borderId="41" xfId="0" applyBorder="1" applyAlignment="1">
      <alignment horizontal="center" shrinkToFit="1"/>
    </xf>
    <xf numFmtId="0" fontId="8" fillId="0" borderId="27" xfId="0" applyFont="1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8" fillId="0" borderId="21" xfId="0" applyFont="1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187" fontId="4" fillId="0" borderId="50" xfId="0" applyNumberFormat="1" applyFont="1" applyBorder="1" applyAlignment="1">
      <alignment horizontal="center" vertical="center" wrapText="1"/>
    </xf>
    <xf numFmtId="187" fontId="4" fillId="0" borderId="51" xfId="0" applyNumberFormat="1" applyFont="1" applyBorder="1" applyAlignment="1">
      <alignment horizontal="center" vertical="center" wrapText="1"/>
    </xf>
    <xf numFmtId="187" fontId="8" fillId="0" borderId="52" xfId="0" applyNumberFormat="1" applyFont="1" applyBorder="1" applyAlignment="1">
      <alignment horizontal="center" vertical="center"/>
    </xf>
    <xf numFmtId="187" fontId="8" fillId="0" borderId="37" xfId="0" applyNumberFormat="1" applyFont="1" applyBorder="1" applyAlignment="1">
      <alignment horizontal="center" vertical="center"/>
    </xf>
    <xf numFmtId="188" fontId="8" fillId="0" borderId="52" xfId="0" applyNumberFormat="1" applyFont="1" applyBorder="1" applyAlignment="1" quotePrefix="1">
      <alignment horizontal="center" vertical="center"/>
    </xf>
    <xf numFmtId="188" fontId="8" fillId="0" borderId="37" xfId="0" applyNumberFormat="1" applyFont="1" applyBorder="1" applyAlignment="1" quotePrefix="1">
      <alignment horizontal="center" vertical="center"/>
    </xf>
    <xf numFmtId="6" fontId="4" fillId="0" borderId="53" xfId="58" applyFont="1" applyBorder="1" applyAlignment="1">
      <alignment horizontal="center" vertical="center" wrapText="1"/>
    </xf>
    <xf numFmtId="6" fontId="4" fillId="0" borderId="51" xfId="58" applyFont="1" applyBorder="1" applyAlignment="1">
      <alignment horizontal="center" vertical="center" wrapText="1"/>
    </xf>
    <xf numFmtId="0" fontId="6" fillId="0" borderId="54" xfId="0" applyFont="1" applyBorder="1" applyAlignment="1">
      <alignment horizontal="left" shrinkToFit="1"/>
    </xf>
    <xf numFmtId="0" fontId="0" fillId="0" borderId="54" xfId="0" applyFont="1" applyBorder="1" applyAlignment="1">
      <alignment shrinkToFit="1"/>
    </xf>
    <xf numFmtId="0" fontId="5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188" fontId="4" fillId="0" borderId="53" xfId="0" applyNumberFormat="1" applyFont="1" applyBorder="1" applyAlignment="1">
      <alignment horizontal="center" vertical="center" wrapText="1"/>
    </xf>
    <xf numFmtId="188" fontId="4" fillId="0" borderId="51" xfId="0" applyNumberFormat="1" applyFont="1" applyBorder="1" applyAlignment="1">
      <alignment horizontal="center" vertical="center" wrapText="1"/>
    </xf>
    <xf numFmtId="182" fontId="17" fillId="33" borderId="21" xfId="0" applyNumberFormat="1" applyFont="1" applyFill="1" applyBorder="1" applyAlignment="1">
      <alignment horizontal="center" wrapText="1"/>
    </xf>
    <xf numFmtId="0" fontId="0" fillId="0" borderId="40" xfId="0" applyBorder="1" applyAlignment="1">
      <alignment horizontal="center"/>
    </xf>
    <xf numFmtId="188" fontId="4" fillId="0" borderId="50" xfId="0" applyNumberFormat="1" applyFont="1" applyBorder="1" applyAlignment="1">
      <alignment horizontal="center" vertical="center" wrapText="1"/>
    </xf>
    <xf numFmtId="178" fontId="15" fillId="33" borderId="21" xfId="0" applyNumberFormat="1" applyFont="1" applyFill="1" applyBorder="1" applyAlignment="1">
      <alignment horizontal="center" wrapText="1"/>
    </xf>
    <xf numFmtId="187" fontId="8" fillId="0" borderId="27" xfId="0" applyNumberFormat="1" applyFont="1" applyBorder="1" applyAlignment="1">
      <alignment horizontal="center" vertical="center"/>
    </xf>
    <xf numFmtId="187" fontId="8" fillId="0" borderId="39" xfId="0" applyNumberFormat="1" applyFont="1" applyBorder="1" applyAlignment="1">
      <alignment horizontal="center" vertical="center"/>
    </xf>
    <xf numFmtId="188" fontId="8" fillId="0" borderId="57" xfId="0" applyNumberFormat="1" applyFont="1" applyBorder="1" applyAlignment="1" quotePrefix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187" fontId="8" fillId="0" borderId="52" xfId="0" applyNumberFormat="1" applyFont="1" applyFill="1" applyBorder="1" applyAlignment="1">
      <alignment horizontal="center" vertical="center"/>
    </xf>
    <xf numFmtId="187" fontId="8" fillId="0" borderId="37" xfId="0" applyNumberFormat="1" applyFont="1" applyFill="1" applyBorder="1" applyAlignment="1">
      <alignment horizontal="center" vertical="center"/>
    </xf>
    <xf numFmtId="188" fontId="8" fillId="0" borderId="52" xfId="0" applyNumberFormat="1" applyFont="1" applyFill="1" applyBorder="1" applyAlignment="1" quotePrefix="1">
      <alignment horizontal="center" vertical="center"/>
    </xf>
    <xf numFmtId="188" fontId="8" fillId="0" borderId="37" xfId="0" applyNumberFormat="1" applyFont="1" applyFill="1" applyBorder="1" applyAlignment="1" quotePrefix="1">
      <alignment horizontal="center" vertical="center"/>
    </xf>
    <xf numFmtId="187" fontId="4" fillId="0" borderId="50" xfId="0" applyNumberFormat="1" applyFont="1" applyFill="1" applyBorder="1" applyAlignment="1">
      <alignment horizontal="center" vertical="center" wrapText="1"/>
    </xf>
    <xf numFmtId="187" fontId="4" fillId="0" borderId="51" xfId="0" applyNumberFormat="1" applyFont="1" applyFill="1" applyBorder="1" applyAlignment="1">
      <alignment horizontal="center" vertical="center" wrapText="1"/>
    </xf>
    <xf numFmtId="6" fontId="4" fillId="0" borderId="53" xfId="58" applyFont="1" applyFill="1" applyBorder="1" applyAlignment="1">
      <alignment horizontal="center" vertical="center" wrapText="1"/>
    </xf>
    <xf numFmtId="6" fontId="4" fillId="0" borderId="51" xfId="58" applyFont="1" applyFill="1" applyBorder="1" applyAlignment="1">
      <alignment horizontal="center" vertical="center" wrapText="1"/>
    </xf>
    <xf numFmtId="182" fontId="12" fillId="33" borderId="21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6" fillId="0" borderId="54" xfId="0" applyFont="1" applyBorder="1" applyAlignment="1">
      <alignment horizontal="center" shrinkToFit="1"/>
    </xf>
    <xf numFmtId="0" fontId="0" fillId="0" borderId="54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27</xdr:row>
      <xdr:rowOff>0</xdr:rowOff>
    </xdr:from>
    <xdr:to>
      <xdr:col>10</xdr:col>
      <xdr:colOff>1266825</xdr:colOff>
      <xdr:row>27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305675" y="7086600"/>
          <a:ext cx="11620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　訂正　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B1"/>
    </sheetView>
  </sheetViews>
  <sheetFormatPr defaultColWidth="9" defaultRowHeight="14.25"/>
  <cols>
    <col min="1" max="1" width="3.796875" style="1" customWidth="1"/>
    <col min="2" max="2" width="2.69921875" style="1" customWidth="1"/>
    <col min="3" max="3" width="9.796875" style="3" customWidth="1"/>
    <col min="4" max="4" width="10.19921875" style="3" customWidth="1"/>
    <col min="5" max="6" width="8.69921875" style="3" customWidth="1"/>
    <col min="7" max="7" width="8.296875" style="4" customWidth="1"/>
    <col min="8" max="8" width="8.296875" style="5" customWidth="1"/>
    <col min="9" max="9" width="8.69921875" style="1" customWidth="1"/>
    <col min="10" max="10" width="8.796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322">
        <v>2018</v>
      </c>
      <c r="B1" s="323"/>
      <c r="C1" s="49" t="s">
        <v>10</v>
      </c>
      <c r="D1" s="3"/>
      <c r="E1" s="3"/>
      <c r="F1" s="3"/>
      <c r="G1" s="5"/>
      <c r="H1" s="5"/>
      <c r="K1" s="105" t="s">
        <v>23</v>
      </c>
    </row>
    <row r="2" spans="1:11" s="30" customFormat="1" ht="54.75" customHeight="1" thickBot="1">
      <c r="A2" s="324" t="s">
        <v>42</v>
      </c>
      <c r="B2" s="325"/>
      <c r="C2" s="328" t="s">
        <v>26</v>
      </c>
      <c r="D2" s="329"/>
      <c r="E2" s="320" t="s">
        <v>24</v>
      </c>
      <c r="F2" s="321"/>
      <c r="G2" s="314" t="s">
        <v>25</v>
      </c>
      <c r="H2" s="315"/>
      <c r="I2" s="320" t="s">
        <v>53</v>
      </c>
      <c r="J2" s="321"/>
      <c r="K2" s="50" t="s">
        <v>40</v>
      </c>
    </row>
    <row r="3" spans="1:11" s="30" customFormat="1" ht="18.75" customHeight="1">
      <c r="A3" s="326"/>
      <c r="B3" s="327"/>
      <c r="C3" s="316" t="s">
        <v>0</v>
      </c>
      <c r="D3" s="317"/>
      <c r="E3" s="316" t="s">
        <v>0</v>
      </c>
      <c r="F3" s="317"/>
      <c r="G3" s="318" t="s">
        <v>9</v>
      </c>
      <c r="H3" s="319"/>
      <c r="I3" s="316" t="s">
        <v>0</v>
      </c>
      <c r="J3" s="317"/>
      <c r="K3" s="51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86" t="s">
        <v>11</v>
      </c>
    </row>
    <row r="5" spans="1:11" s="10" customFormat="1" ht="19.5" customHeight="1">
      <c r="A5" s="177">
        <v>1</v>
      </c>
      <c r="B5" s="178" t="s">
        <v>54</v>
      </c>
      <c r="C5" s="195" t="s">
        <v>65</v>
      </c>
      <c r="D5" s="180"/>
      <c r="E5" s="240" t="s">
        <v>66</v>
      </c>
      <c r="F5" s="182"/>
      <c r="G5" s="241" t="s">
        <v>66</v>
      </c>
      <c r="H5" s="183"/>
      <c r="I5" s="242" t="s">
        <v>66</v>
      </c>
      <c r="J5" s="184"/>
      <c r="K5" s="185" t="s">
        <v>64</v>
      </c>
    </row>
    <row r="6" spans="1:11" s="10" customFormat="1" ht="19.5" customHeight="1">
      <c r="A6" s="9">
        <v>2</v>
      </c>
      <c r="B6" s="12" t="s">
        <v>55</v>
      </c>
      <c r="C6" s="62">
        <v>1097.9</v>
      </c>
      <c r="D6" s="64">
        <v>1034.1</v>
      </c>
      <c r="E6" s="243">
        <v>13830</v>
      </c>
      <c r="F6" s="107">
        <v>13230</v>
      </c>
      <c r="G6" s="32">
        <v>3.2697</v>
      </c>
      <c r="H6" s="156">
        <v>3.2691</v>
      </c>
      <c r="I6" s="157">
        <v>18.41</v>
      </c>
      <c r="J6" s="155">
        <v>18.31</v>
      </c>
      <c r="K6" s="52">
        <v>614.75</v>
      </c>
    </row>
    <row r="7" spans="1:11" s="10" customFormat="1" ht="19.5" customHeight="1">
      <c r="A7" s="9">
        <v>3</v>
      </c>
      <c r="B7" s="12" t="s">
        <v>56</v>
      </c>
      <c r="C7" s="62">
        <v>1093.8</v>
      </c>
      <c r="D7" s="64">
        <v>1030.2</v>
      </c>
      <c r="E7" s="118">
        <v>13790</v>
      </c>
      <c r="F7" s="107">
        <v>13190</v>
      </c>
      <c r="G7" s="25">
        <v>3.2535</v>
      </c>
      <c r="H7" s="126">
        <v>3.2529</v>
      </c>
      <c r="I7" s="157">
        <v>18.445</v>
      </c>
      <c r="J7" s="155">
        <v>18.345</v>
      </c>
      <c r="K7" s="52" t="s">
        <v>67</v>
      </c>
    </row>
    <row r="8" spans="1:11" s="10" customFormat="1" ht="19.5" customHeight="1">
      <c r="A8" s="9">
        <v>4</v>
      </c>
      <c r="B8" s="12" t="s">
        <v>57</v>
      </c>
      <c r="C8" s="62">
        <v>1096.9</v>
      </c>
      <c r="D8" s="64">
        <v>1033.1</v>
      </c>
      <c r="E8" s="118">
        <v>13765</v>
      </c>
      <c r="F8" s="107">
        <v>13165</v>
      </c>
      <c r="G8" s="32">
        <v>3.2318</v>
      </c>
      <c r="H8" s="156">
        <v>3.2312</v>
      </c>
      <c r="I8" s="11">
        <v>18.63</v>
      </c>
      <c r="J8" s="155">
        <v>18.53</v>
      </c>
      <c r="K8" s="53">
        <v>604.84</v>
      </c>
    </row>
    <row r="9" spans="1:11" s="10" customFormat="1" ht="19.5" customHeight="1">
      <c r="A9" s="9">
        <v>5</v>
      </c>
      <c r="B9" s="12" t="s">
        <v>58</v>
      </c>
      <c r="C9" s="62">
        <v>1092.8</v>
      </c>
      <c r="D9" s="64">
        <v>1029.2</v>
      </c>
      <c r="E9" s="118">
        <v>13710</v>
      </c>
      <c r="F9" s="107">
        <v>13110</v>
      </c>
      <c r="G9" s="32">
        <v>3.2409</v>
      </c>
      <c r="H9" s="156">
        <v>3.2403</v>
      </c>
      <c r="I9" s="11">
        <v>18.86</v>
      </c>
      <c r="J9" s="155">
        <v>18.76</v>
      </c>
      <c r="K9" s="53">
        <v>604</v>
      </c>
    </row>
    <row r="10" spans="1:11" s="10" customFormat="1" ht="19.5" customHeight="1">
      <c r="A10" s="173">
        <v>6</v>
      </c>
      <c r="B10" s="174" t="s">
        <v>59</v>
      </c>
      <c r="C10" s="179"/>
      <c r="D10" s="180"/>
      <c r="E10" s="181"/>
      <c r="F10" s="182"/>
      <c r="G10" s="186"/>
      <c r="H10" s="187"/>
      <c r="I10" s="188"/>
      <c r="J10" s="189"/>
      <c r="K10" s="190"/>
    </row>
    <row r="11" spans="1:11" s="10" customFormat="1" ht="19.5" customHeight="1">
      <c r="A11" s="173">
        <v>7</v>
      </c>
      <c r="B11" s="174" t="s">
        <v>1</v>
      </c>
      <c r="C11" s="179"/>
      <c r="D11" s="180"/>
      <c r="E11" s="191"/>
      <c r="F11" s="192"/>
      <c r="G11" s="191"/>
      <c r="H11" s="193"/>
      <c r="I11" s="191"/>
      <c r="J11" s="192"/>
      <c r="K11" s="206"/>
    </row>
    <row r="12" spans="1:11" s="10" customFormat="1" ht="19.5" customHeight="1">
      <c r="A12" s="9">
        <v>8</v>
      </c>
      <c r="B12" s="111" t="s">
        <v>54</v>
      </c>
      <c r="C12" s="62">
        <v>1093.4</v>
      </c>
      <c r="D12" s="64">
        <v>1029.8</v>
      </c>
      <c r="E12" s="118">
        <v>13710</v>
      </c>
      <c r="F12" s="107">
        <v>13110</v>
      </c>
      <c r="G12" s="244">
        <v>3.2357</v>
      </c>
      <c r="H12" s="245">
        <v>3.2351</v>
      </c>
      <c r="I12" s="244">
        <v>19.03</v>
      </c>
      <c r="J12" s="246">
        <v>18.93</v>
      </c>
      <c r="K12" s="247">
        <v>606.04</v>
      </c>
    </row>
    <row r="13" spans="1:11" s="10" customFormat="1" ht="19.5" customHeight="1">
      <c r="A13" s="9">
        <v>9</v>
      </c>
      <c r="B13" s="12" t="s">
        <v>55</v>
      </c>
      <c r="C13" s="62">
        <v>1100</v>
      </c>
      <c r="D13" s="64">
        <v>1036</v>
      </c>
      <c r="E13" s="118">
        <v>13725</v>
      </c>
      <c r="F13" s="110">
        <v>13125</v>
      </c>
      <c r="G13" s="32">
        <v>3.2397</v>
      </c>
      <c r="H13" s="156">
        <v>3.2391</v>
      </c>
      <c r="I13" s="11">
        <v>18.93</v>
      </c>
      <c r="J13" s="155">
        <v>18.83</v>
      </c>
      <c r="K13" s="53">
        <v>606.29</v>
      </c>
    </row>
    <row r="14" spans="1:11" s="10" customFormat="1" ht="19.5" customHeight="1">
      <c r="A14" s="9">
        <v>10</v>
      </c>
      <c r="B14" s="12" t="s">
        <v>56</v>
      </c>
      <c r="C14" s="62">
        <v>1103.1</v>
      </c>
      <c r="D14" s="64">
        <v>1038.9</v>
      </c>
      <c r="E14" s="118">
        <v>13740</v>
      </c>
      <c r="F14" s="110">
        <v>13140</v>
      </c>
      <c r="G14" s="25">
        <v>3.2467</v>
      </c>
      <c r="H14" s="126">
        <v>3.2461</v>
      </c>
      <c r="I14" s="41">
        <v>18.62</v>
      </c>
      <c r="J14" s="158">
        <v>18.52</v>
      </c>
      <c r="K14" s="52">
        <v>607.25</v>
      </c>
    </row>
    <row r="15" spans="1:11" s="10" customFormat="1" ht="19.5" customHeight="1">
      <c r="A15" s="9">
        <v>11</v>
      </c>
      <c r="B15" s="12" t="s">
        <v>57</v>
      </c>
      <c r="C15" s="62">
        <v>1101</v>
      </c>
      <c r="D15" s="64">
        <v>1037</v>
      </c>
      <c r="E15" s="118">
        <v>13725</v>
      </c>
      <c r="F15" s="110">
        <v>13125</v>
      </c>
      <c r="G15" s="32">
        <v>3.2301</v>
      </c>
      <c r="H15" s="156">
        <v>3.2295</v>
      </c>
      <c r="I15" s="11">
        <v>18.71</v>
      </c>
      <c r="J15" s="155">
        <v>18.61</v>
      </c>
      <c r="K15" s="53">
        <v>609.17</v>
      </c>
    </row>
    <row r="16" spans="1:11" s="10" customFormat="1" ht="19.5" customHeight="1">
      <c r="A16" s="9">
        <v>12</v>
      </c>
      <c r="B16" s="12" t="s">
        <v>58</v>
      </c>
      <c r="C16" s="62">
        <v>1096.4</v>
      </c>
      <c r="D16" s="64">
        <v>1032.6</v>
      </c>
      <c r="E16" s="118">
        <v>13650</v>
      </c>
      <c r="F16" s="110">
        <v>13050</v>
      </c>
      <c r="G16" s="32">
        <v>3.2197</v>
      </c>
      <c r="H16" s="156">
        <v>3.2192</v>
      </c>
      <c r="I16" s="11">
        <v>18.69</v>
      </c>
      <c r="J16" s="155">
        <v>18.59</v>
      </c>
      <c r="K16" s="53">
        <v>608.04</v>
      </c>
    </row>
    <row r="17" spans="1:11" s="10" customFormat="1" ht="19.5" customHeight="1">
      <c r="A17" s="173">
        <v>13</v>
      </c>
      <c r="B17" s="174" t="s">
        <v>59</v>
      </c>
      <c r="C17" s="179"/>
      <c r="D17" s="180"/>
      <c r="E17" s="181"/>
      <c r="F17" s="194"/>
      <c r="G17" s="186"/>
      <c r="H17" s="187"/>
      <c r="I17" s="188"/>
      <c r="J17" s="189"/>
      <c r="K17" s="190"/>
    </row>
    <row r="18" spans="1:11" s="10" customFormat="1" ht="19.5" customHeight="1">
      <c r="A18" s="173">
        <v>14</v>
      </c>
      <c r="B18" s="174" t="s">
        <v>1</v>
      </c>
      <c r="C18" s="179"/>
      <c r="D18" s="180"/>
      <c r="E18" s="191"/>
      <c r="F18" s="192"/>
      <c r="G18" s="191"/>
      <c r="H18" s="193"/>
      <c r="I18" s="191"/>
      <c r="J18" s="192"/>
      <c r="K18" s="206"/>
    </row>
    <row r="19" spans="1:11" s="10" customFormat="1" ht="19.5" customHeight="1">
      <c r="A19" s="9">
        <v>15</v>
      </c>
      <c r="B19" s="111" t="s">
        <v>54</v>
      </c>
      <c r="C19" s="62">
        <v>1090.7</v>
      </c>
      <c r="D19" s="64">
        <v>1027.3</v>
      </c>
      <c r="E19" s="118">
        <v>13620</v>
      </c>
      <c r="F19" s="110">
        <v>13020</v>
      </c>
      <c r="G19" s="244">
        <v>3.1963</v>
      </c>
      <c r="H19" s="245">
        <v>3.1957</v>
      </c>
      <c r="I19" s="244">
        <v>18.77</v>
      </c>
      <c r="J19" s="246">
        <v>18.67</v>
      </c>
      <c r="K19" s="247">
        <v>604.09</v>
      </c>
    </row>
    <row r="20" spans="1:11" s="10" customFormat="1" ht="19.5" customHeight="1">
      <c r="A20" s="9">
        <v>16</v>
      </c>
      <c r="B20" s="12" t="s">
        <v>55</v>
      </c>
      <c r="C20" s="62">
        <v>1094.8</v>
      </c>
      <c r="D20" s="64">
        <v>1031.2</v>
      </c>
      <c r="E20" s="118">
        <v>13625</v>
      </c>
      <c r="F20" s="110">
        <v>13025</v>
      </c>
      <c r="G20" s="32">
        <v>3.2219</v>
      </c>
      <c r="H20" s="156">
        <v>3.2213</v>
      </c>
      <c r="I20" s="11">
        <v>18.9</v>
      </c>
      <c r="J20" s="155">
        <v>18.8</v>
      </c>
      <c r="K20" s="53">
        <v>601.69</v>
      </c>
    </row>
    <row r="21" spans="1:11" s="10" customFormat="1" ht="19.5" customHeight="1">
      <c r="A21" s="9">
        <v>17</v>
      </c>
      <c r="B21" s="12" t="s">
        <v>56</v>
      </c>
      <c r="C21" s="62">
        <v>1094.8</v>
      </c>
      <c r="D21" s="64">
        <v>1031.2</v>
      </c>
      <c r="E21" s="118">
        <v>13615</v>
      </c>
      <c r="F21" s="110">
        <v>13015</v>
      </c>
      <c r="G21" s="25">
        <v>3.2324</v>
      </c>
      <c r="H21" s="126">
        <v>3.2318</v>
      </c>
      <c r="I21" s="41">
        <v>18.85</v>
      </c>
      <c r="J21" s="158">
        <v>18.75</v>
      </c>
      <c r="K21" s="52">
        <v>601.69</v>
      </c>
    </row>
    <row r="22" spans="1:11" s="10" customFormat="1" ht="19.5" customHeight="1">
      <c r="A22" s="9">
        <v>18</v>
      </c>
      <c r="B22" s="12" t="s">
        <v>57</v>
      </c>
      <c r="C22" s="62">
        <v>1099</v>
      </c>
      <c r="D22" s="64">
        <v>1035</v>
      </c>
      <c r="E22" s="118">
        <v>13655</v>
      </c>
      <c r="F22" s="110">
        <v>13055</v>
      </c>
      <c r="G22" s="32">
        <v>3.2129</v>
      </c>
      <c r="H22" s="156">
        <v>3.2123</v>
      </c>
      <c r="I22" s="11">
        <v>18.87</v>
      </c>
      <c r="J22" s="155">
        <v>18.77</v>
      </c>
      <c r="K22" s="53">
        <v>604.99</v>
      </c>
    </row>
    <row r="23" spans="1:11" s="10" customFormat="1" ht="19.5" customHeight="1">
      <c r="A23" s="9">
        <v>19</v>
      </c>
      <c r="B23" s="12" t="s">
        <v>58</v>
      </c>
      <c r="C23" s="62">
        <v>1101</v>
      </c>
      <c r="D23" s="64">
        <v>1037</v>
      </c>
      <c r="E23" s="118">
        <v>13635</v>
      </c>
      <c r="F23" s="110">
        <v>13035</v>
      </c>
      <c r="G23" s="32">
        <v>3.2087</v>
      </c>
      <c r="H23" s="156">
        <v>3.2081</v>
      </c>
      <c r="I23" s="11">
        <v>18.995</v>
      </c>
      <c r="J23" s="155">
        <v>18.895</v>
      </c>
      <c r="K23" s="53">
        <v>605.45</v>
      </c>
    </row>
    <row r="24" spans="1:11" s="10" customFormat="1" ht="19.5" customHeight="1">
      <c r="A24" s="173">
        <v>20</v>
      </c>
      <c r="B24" s="174" t="s">
        <v>59</v>
      </c>
      <c r="C24" s="179"/>
      <c r="D24" s="180"/>
      <c r="E24" s="181"/>
      <c r="F24" s="194"/>
      <c r="G24" s="186"/>
      <c r="H24" s="187"/>
      <c r="I24" s="188"/>
      <c r="J24" s="189"/>
      <c r="K24" s="190"/>
    </row>
    <row r="25" spans="1:11" s="10" customFormat="1" ht="19.5" customHeight="1">
      <c r="A25" s="173">
        <v>21</v>
      </c>
      <c r="B25" s="175" t="s">
        <v>1</v>
      </c>
      <c r="C25" s="179"/>
      <c r="D25" s="180"/>
      <c r="E25" s="191"/>
      <c r="F25" s="192"/>
      <c r="G25" s="191"/>
      <c r="H25" s="193"/>
      <c r="I25" s="191"/>
      <c r="J25" s="192"/>
      <c r="K25" s="206"/>
    </row>
    <row r="26" spans="1:11" s="10" customFormat="1" ht="19.5" customHeight="1">
      <c r="A26" s="9">
        <v>22</v>
      </c>
      <c r="B26" s="111" t="s">
        <v>54</v>
      </c>
      <c r="C26" s="62">
        <v>1097.9</v>
      </c>
      <c r="D26" s="64">
        <v>1034.1</v>
      </c>
      <c r="E26" s="118">
        <v>13620</v>
      </c>
      <c r="F26" s="110">
        <v>13020</v>
      </c>
      <c r="G26" s="244">
        <v>3.1934</v>
      </c>
      <c r="H26" s="245">
        <v>3.1928</v>
      </c>
      <c r="I26" s="248">
        <v>19.146</v>
      </c>
      <c r="J26" s="249">
        <v>19.046</v>
      </c>
      <c r="K26" s="247">
        <v>606.55</v>
      </c>
    </row>
    <row r="27" spans="1:11" s="10" customFormat="1" ht="19.5" customHeight="1">
      <c r="A27" s="9">
        <v>23</v>
      </c>
      <c r="B27" s="12" t="s">
        <v>55</v>
      </c>
      <c r="C27" s="62">
        <v>1099</v>
      </c>
      <c r="D27" s="64">
        <v>1035</v>
      </c>
      <c r="E27" s="73">
        <v>13625</v>
      </c>
      <c r="F27" s="110">
        <v>13025</v>
      </c>
      <c r="G27" s="32">
        <v>3.2249</v>
      </c>
      <c r="H27" s="156">
        <v>3.2243</v>
      </c>
      <c r="I27" s="41">
        <v>19.335</v>
      </c>
      <c r="J27" s="158">
        <v>19.235</v>
      </c>
      <c r="K27" s="53">
        <v>606.28</v>
      </c>
    </row>
    <row r="28" spans="1:11" s="10" customFormat="1" ht="19.5" customHeight="1">
      <c r="A28" s="9">
        <v>24</v>
      </c>
      <c r="B28" s="12" t="s">
        <v>56</v>
      </c>
      <c r="C28" s="62">
        <v>1103.1</v>
      </c>
      <c r="D28" s="64">
        <v>1038.9</v>
      </c>
      <c r="E28" s="73">
        <v>13620</v>
      </c>
      <c r="F28" s="110">
        <v>13020</v>
      </c>
      <c r="G28" s="25">
        <v>3.197</v>
      </c>
      <c r="H28" s="126">
        <v>3.1964</v>
      </c>
      <c r="I28" s="41">
        <v>19.65</v>
      </c>
      <c r="J28" s="158">
        <v>19.55</v>
      </c>
      <c r="K28" s="52">
        <v>608.15</v>
      </c>
    </row>
    <row r="29" spans="1:11" s="10" customFormat="1" ht="19.5" customHeight="1">
      <c r="A29" s="9">
        <v>25</v>
      </c>
      <c r="B29" s="12" t="s">
        <v>57</v>
      </c>
      <c r="C29" s="62">
        <v>1095.9</v>
      </c>
      <c r="D29" s="64">
        <v>1032.1</v>
      </c>
      <c r="E29" s="118">
        <v>13580</v>
      </c>
      <c r="F29" s="110">
        <v>12980</v>
      </c>
      <c r="G29" s="25">
        <v>3.1391</v>
      </c>
      <c r="H29" s="126">
        <v>3.138</v>
      </c>
      <c r="I29" s="11">
        <v>19.56</v>
      </c>
      <c r="J29" s="158">
        <v>19.46</v>
      </c>
      <c r="K29" s="53">
        <v>604.12</v>
      </c>
    </row>
    <row r="30" spans="1:11" s="10" customFormat="1" ht="19.5" customHeight="1">
      <c r="A30" s="9">
        <v>26</v>
      </c>
      <c r="B30" s="12" t="s">
        <v>58</v>
      </c>
      <c r="C30" s="62">
        <v>1096.9</v>
      </c>
      <c r="D30" s="64">
        <v>1033.1</v>
      </c>
      <c r="E30" s="118">
        <v>13590</v>
      </c>
      <c r="F30" s="110">
        <v>12990</v>
      </c>
      <c r="G30" s="32">
        <v>3.145</v>
      </c>
      <c r="H30" s="156">
        <v>3.1444</v>
      </c>
      <c r="I30" s="11">
        <v>19.57</v>
      </c>
      <c r="J30" s="155">
        <v>19.47</v>
      </c>
      <c r="K30" s="53">
        <v>599.33</v>
      </c>
    </row>
    <row r="31" spans="1:11" s="10" customFormat="1" ht="19.5" customHeight="1">
      <c r="A31" s="173">
        <v>27</v>
      </c>
      <c r="B31" s="174" t="s">
        <v>59</v>
      </c>
      <c r="C31" s="195"/>
      <c r="D31" s="180"/>
      <c r="E31" s="181"/>
      <c r="F31" s="194"/>
      <c r="G31" s="196"/>
      <c r="H31" s="197"/>
      <c r="I31" s="188"/>
      <c r="J31" s="189"/>
      <c r="K31" s="190"/>
    </row>
    <row r="32" spans="1:11" s="10" customFormat="1" ht="19.5" customHeight="1">
      <c r="A32" s="173">
        <v>28</v>
      </c>
      <c r="B32" s="174" t="s">
        <v>1</v>
      </c>
      <c r="C32" s="195"/>
      <c r="D32" s="180"/>
      <c r="E32" s="195"/>
      <c r="F32" s="192"/>
      <c r="G32" s="191"/>
      <c r="H32" s="193"/>
      <c r="I32" s="191"/>
      <c r="J32" s="192"/>
      <c r="K32" s="206"/>
    </row>
    <row r="33" spans="1:11" s="10" customFormat="1" ht="19.5" customHeight="1">
      <c r="A33" s="9">
        <v>29</v>
      </c>
      <c r="B33" s="111" t="s">
        <v>54</v>
      </c>
      <c r="C33" s="62">
        <v>1094.8</v>
      </c>
      <c r="D33" s="64">
        <v>1031.2</v>
      </c>
      <c r="E33" s="118">
        <v>13610</v>
      </c>
      <c r="F33" s="110">
        <v>13010</v>
      </c>
      <c r="G33" s="244">
        <v>3.1655</v>
      </c>
      <c r="H33" s="245">
        <v>3.1648</v>
      </c>
      <c r="I33" s="244">
        <v>19.58</v>
      </c>
      <c r="J33" s="246">
        <v>19.48</v>
      </c>
      <c r="K33" s="247">
        <v>600.37</v>
      </c>
    </row>
    <row r="34" spans="1:11" s="10" customFormat="1" ht="19.5" customHeight="1">
      <c r="A34" s="9">
        <v>30</v>
      </c>
      <c r="B34" s="12" t="s">
        <v>55</v>
      </c>
      <c r="C34" s="62">
        <v>1102.1</v>
      </c>
      <c r="D34" s="64">
        <v>1037.9</v>
      </c>
      <c r="E34" s="118">
        <v>13680</v>
      </c>
      <c r="F34" s="110">
        <v>13080</v>
      </c>
      <c r="G34" s="244">
        <v>3.1661</v>
      </c>
      <c r="H34" s="245">
        <v>3.1655</v>
      </c>
      <c r="I34" s="11">
        <v>19.635</v>
      </c>
      <c r="J34" s="155">
        <v>19.535</v>
      </c>
      <c r="K34" s="53">
        <v>604.63</v>
      </c>
    </row>
    <row r="35" spans="1:11" s="10" customFormat="1" ht="19.5" customHeight="1" thickBot="1">
      <c r="A35" s="9">
        <v>31</v>
      </c>
      <c r="B35" s="12" t="s">
        <v>56</v>
      </c>
      <c r="C35" s="62">
        <v>1103.1</v>
      </c>
      <c r="D35" s="64">
        <v>1038.9</v>
      </c>
      <c r="E35" s="118">
        <v>13715</v>
      </c>
      <c r="F35" s="110">
        <v>13115</v>
      </c>
      <c r="G35" s="244">
        <v>3.1624</v>
      </c>
      <c r="H35" s="245">
        <v>3.1618</v>
      </c>
      <c r="I35" s="159">
        <v>19.65</v>
      </c>
      <c r="J35" s="160">
        <v>19.55</v>
      </c>
      <c r="K35" s="52">
        <v>604.42</v>
      </c>
    </row>
    <row r="36" spans="1:11" ht="19.5" customHeight="1">
      <c r="A36" s="310" t="s">
        <v>5</v>
      </c>
      <c r="B36" s="311"/>
      <c r="C36" s="43">
        <f>MAX(C5:C35)</f>
        <v>1103.1</v>
      </c>
      <c r="D36" s="44">
        <f aca="true" t="shared" si="0" ref="D36:K36">MAX(D5:D35)</f>
        <v>1038.9</v>
      </c>
      <c r="E36" s="67">
        <f t="shared" si="0"/>
        <v>13830</v>
      </c>
      <c r="F36" s="68">
        <f t="shared" si="0"/>
        <v>13230</v>
      </c>
      <c r="G36" s="38">
        <f t="shared" si="0"/>
        <v>3.2697</v>
      </c>
      <c r="H36" s="21">
        <f t="shared" si="0"/>
        <v>3.2691</v>
      </c>
      <c r="I36" s="38">
        <f t="shared" si="0"/>
        <v>19.65</v>
      </c>
      <c r="J36" s="21">
        <f t="shared" si="0"/>
        <v>19.55</v>
      </c>
      <c r="K36" s="54">
        <f t="shared" si="0"/>
        <v>614.75</v>
      </c>
    </row>
    <row r="37" spans="1:11" ht="19.5" customHeight="1">
      <c r="A37" s="312" t="s">
        <v>6</v>
      </c>
      <c r="B37" s="313"/>
      <c r="C37" s="45">
        <f>MIN(C5:C35)</f>
        <v>1090.7</v>
      </c>
      <c r="D37" s="46">
        <f aca="true" t="shared" si="1" ref="D37:K37">MIN(D5:D35)</f>
        <v>1027.3</v>
      </c>
      <c r="E37" s="69">
        <f t="shared" si="1"/>
        <v>13580</v>
      </c>
      <c r="F37" s="66">
        <f t="shared" si="1"/>
        <v>12980</v>
      </c>
      <c r="G37" s="39">
        <f t="shared" si="1"/>
        <v>3.1391</v>
      </c>
      <c r="H37" s="22">
        <f t="shared" si="1"/>
        <v>3.138</v>
      </c>
      <c r="I37" s="39">
        <f t="shared" si="1"/>
        <v>18.41</v>
      </c>
      <c r="J37" s="22">
        <f t="shared" si="1"/>
        <v>18.31</v>
      </c>
      <c r="K37" s="55">
        <f t="shared" si="1"/>
        <v>599.33</v>
      </c>
    </row>
    <row r="38" spans="1:11" ht="19.5" customHeight="1" thickBot="1">
      <c r="A38" s="308" t="s">
        <v>7</v>
      </c>
      <c r="B38" s="309"/>
      <c r="C38" s="47">
        <f>AVERAGE(C5:C35)</f>
        <v>1097.6545454545453</v>
      </c>
      <c r="D38" s="48">
        <f aca="true" t="shared" si="2" ref="D38:J38">AVERAGE(D5:D35)</f>
        <v>1033.8090909090913</v>
      </c>
      <c r="E38" s="70">
        <f t="shared" si="2"/>
        <v>13674.318181818182</v>
      </c>
      <c r="F38" s="71">
        <f t="shared" si="2"/>
        <v>13074.318181818182</v>
      </c>
      <c r="G38" s="40">
        <f t="shared" si="2"/>
        <v>3.2106090909090907</v>
      </c>
      <c r="H38" s="23">
        <f t="shared" si="2"/>
        <v>3.2099863636363635</v>
      </c>
      <c r="I38" s="40">
        <f>AVERAGE(I5:I35)</f>
        <v>19.037999999999997</v>
      </c>
      <c r="J38" s="23">
        <f t="shared" si="2"/>
        <v>18.938000000000002</v>
      </c>
      <c r="K38" s="77">
        <f>AVERAGE(K5:K35)</f>
        <v>605.34</v>
      </c>
    </row>
    <row r="39" spans="1:11" ht="19.5" customHeight="1">
      <c r="A39" s="10"/>
      <c r="B39" s="10"/>
      <c r="C39" s="36" t="s">
        <v>8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A1:B1"/>
    <mergeCell ref="A2:B3"/>
    <mergeCell ref="C2:D2"/>
    <mergeCell ref="I2:J2"/>
    <mergeCell ref="I3:J3"/>
    <mergeCell ref="C3:D3"/>
    <mergeCell ref="A38:B38"/>
    <mergeCell ref="A36:B36"/>
    <mergeCell ref="A37:B37"/>
    <mergeCell ref="G2:H2"/>
    <mergeCell ref="E3:F3"/>
    <mergeCell ref="G3:H3"/>
    <mergeCell ref="E2:F2"/>
  </mergeCells>
  <printOptions/>
  <pageMargins left="0.7086614173228347" right="0.15748031496062992" top="0.3937007874015748" bottom="0.1968503937007874" header="0.35433070866141736" footer="0.5118110236220472"/>
  <pageSetup horizontalDpi="300" verticalDpi="300" orientation="portrait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B1"/>
    </sheetView>
  </sheetViews>
  <sheetFormatPr defaultColWidth="9" defaultRowHeight="14.25"/>
  <cols>
    <col min="1" max="1" width="3.796875" style="1" customWidth="1"/>
    <col min="2" max="2" width="2.69921875" style="1" customWidth="1"/>
    <col min="3" max="3" width="9.796875" style="3" customWidth="1"/>
    <col min="4" max="4" width="10.09765625" style="3" customWidth="1"/>
    <col min="5" max="6" width="8.69921875" style="3" customWidth="1"/>
    <col min="7" max="7" width="8.296875" style="4" customWidth="1"/>
    <col min="8" max="8" width="8.296875" style="5" customWidth="1"/>
    <col min="9" max="9" width="9.09765625" style="1" customWidth="1"/>
    <col min="10" max="10" width="9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322">
        <v>2018</v>
      </c>
      <c r="B1" s="323"/>
      <c r="C1" s="49" t="s">
        <v>10</v>
      </c>
      <c r="D1" s="3"/>
      <c r="E1" s="3"/>
      <c r="F1" s="3"/>
      <c r="G1" s="5"/>
      <c r="H1" s="5"/>
      <c r="K1" s="105" t="s">
        <v>23</v>
      </c>
    </row>
    <row r="2" spans="1:11" s="30" customFormat="1" ht="54.75" customHeight="1" thickBot="1">
      <c r="A2" s="324" t="s">
        <v>41</v>
      </c>
      <c r="B2" s="325"/>
      <c r="C2" s="328" t="s">
        <v>76</v>
      </c>
      <c r="D2" s="329"/>
      <c r="E2" s="320" t="s">
        <v>75</v>
      </c>
      <c r="F2" s="321"/>
      <c r="G2" s="314" t="s">
        <v>25</v>
      </c>
      <c r="H2" s="315"/>
      <c r="I2" s="320" t="s">
        <v>53</v>
      </c>
      <c r="J2" s="321"/>
      <c r="K2" s="50" t="s">
        <v>40</v>
      </c>
    </row>
    <row r="3" spans="1:11" s="30" customFormat="1" ht="18.75" customHeight="1">
      <c r="A3" s="326"/>
      <c r="B3" s="327"/>
      <c r="C3" s="316" t="s">
        <v>0</v>
      </c>
      <c r="D3" s="317"/>
      <c r="E3" s="316" t="s">
        <v>0</v>
      </c>
      <c r="F3" s="317"/>
      <c r="G3" s="318" t="s">
        <v>9</v>
      </c>
      <c r="H3" s="319"/>
      <c r="I3" s="316" t="s">
        <v>0</v>
      </c>
      <c r="J3" s="317"/>
      <c r="K3" s="167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86" t="s">
        <v>11</v>
      </c>
    </row>
    <row r="5" spans="1:11" s="10" customFormat="1" ht="19.5" customHeight="1">
      <c r="A5" s="9">
        <v>1</v>
      </c>
      <c r="B5" s="111" t="s">
        <v>54</v>
      </c>
      <c r="C5" s="24">
        <v>1142.5</v>
      </c>
      <c r="D5" s="57">
        <v>1076.1</v>
      </c>
      <c r="E5" s="118">
        <v>15190</v>
      </c>
      <c r="F5" s="110">
        <v>14590</v>
      </c>
      <c r="G5" s="285">
        <v>4.0273</v>
      </c>
      <c r="H5" s="286">
        <v>4.0267</v>
      </c>
      <c r="I5" s="244">
        <v>39.6</v>
      </c>
      <c r="J5" s="246">
        <v>39.4</v>
      </c>
      <c r="K5" s="247">
        <v>660.42</v>
      </c>
    </row>
    <row r="6" spans="1:11" s="10" customFormat="1" ht="19.5" customHeight="1">
      <c r="A6" s="9">
        <v>2</v>
      </c>
      <c r="B6" s="12" t="s">
        <v>55</v>
      </c>
      <c r="C6" s="24">
        <v>1146.2</v>
      </c>
      <c r="D6" s="57">
        <v>1079.6</v>
      </c>
      <c r="E6" s="118">
        <v>15270</v>
      </c>
      <c r="F6" s="110">
        <v>14670</v>
      </c>
      <c r="G6" s="18">
        <v>3.9505</v>
      </c>
      <c r="H6" s="19">
        <v>3.9499</v>
      </c>
      <c r="I6" s="41">
        <v>38.1</v>
      </c>
      <c r="J6" s="42">
        <v>37.9</v>
      </c>
      <c r="K6" s="53">
        <v>656.25</v>
      </c>
    </row>
    <row r="7" spans="1:11" s="10" customFormat="1" ht="19.5" customHeight="1">
      <c r="A7" s="9">
        <v>3</v>
      </c>
      <c r="B7" s="12" t="s">
        <v>56</v>
      </c>
      <c r="C7" s="261" t="s">
        <v>120</v>
      </c>
      <c r="D7" s="192"/>
      <c r="E7" s="118">
        <v>15360</v>
      </c>
      <c r="F7" s="110">
        <v>14760</v>
      </c>
      <c r="G7" s="25">
        <v>3.8542</v>
      </c>
      <c r="H7" s="26">
        <v>3.8536</v>
      </c>
      <c r="I7" s="41">
        <v>37.69</v>
      </c>
      <c r="J7" s="42">
        <v>37.49</v>
      </c>
      <c r="K7" s="53">
        <v>658.91</v>
      </c>
    </row>
    <row r="8" spans="1:11" s="10" customFormat="1" ht="19.5" customHeight="1">
      <c r="A8" s="9">
        <v>4</v>
      </c>
      <c r="B8" s="12" t="s">
        <v>57</v>
      </c>
      <c r="C8" s="24">
        <v>1157.7</v>
      </c>
      <c r="D8" s="64">
        <v>1090.3</v>
      </c>
      <c r="E8" s="118">
        <v>15400</v>
      </c>
      <c r="F8" s="110">
        <v>14800</v>
      </c>
      <c r="G8" s="18">
        <v>3.9047</v>
      </c>
      <c r="H8" s="19">
        <v>3.9041</v>
      </c>
      <c r="I8" s="41">
        <v>38.3</v>
      </c>
      <c r="J8" s="42">
        <v>38.1</v>
      </c>
      <c r="K8" s="53">
        <v>659.3</v>
      </c>
    </row>
    <row r="9" spans="1:11" s="10" customFormat="1" ht="19.5" customHeight="1">
      <c r="A9" s="9">
        <v>5</v>
      </c>
      <c r="B9" s="12" t="s">
        <v>58</v>
      </c>
      <c r="C9" s="24">
        <v>1164.9</v>
      </c>
      <c r="D9" s="64">
        <v>1097.1</v>
      </c>
      <c r="E9" s="118">
        <v>15475</v>
      </c>
      <c r="F9" s="110">
        <v>14875</v>
      </c>
      <c r="G9" s="18">
        <v>3.8699</v>
      </c>
      <c r="H9" s="19">
        <v>3.8693</v>
      </c>
      <c r="I9" s="41">
        <v>37.84</v>
      </c>
      <c r="J9" s="42">
        <v>37.64</v>
      </c>
      <c r="K9" s="53">
        <v>670.4</v>
      </c>
    </row>
    <row r="10" spans="1:11" s="10" customFormat="1" ht="19.5" customHeight="1">
      <c r="A10" s="173">
        <v>6</v>
      </c>
      <c r="B10" s="174" t="s">
        <v>59</v>
      </c>
      <c r="C10" s="234"/>
      <c r="D10" s="192"/>
      <c r="E10" s="181"/>
      <c r="F10" s="194"/>
      <c r="G10" s="186"/>
      <c r="H10" s="207"/>
      <c r="I10" s="188"/>
      <c r="J10" s="203"/>
      <c r="K10" s="190"/>
    </row>
    <row r="11" spans="1:11" s="10" customFormat="1" ht="19.5" customHeight="1">
      <c r="A11" s="173">
        <v>7</v>
      </c>
      <c r="B11" s="174" t="s">
        <v>1</v>
      </c>
      <c r="C11" s="191"/>
      <c r="D11" s="192"/>
      <c r="E11" s="191"/>
      <c r="F11" s="192"/>
      <c r="G11" s="191"/>
      <c r="H11" s="192"/>
      <c r="I11" s="188"/>
      <c r="J11" s="203"/>
      <c r="K11" s="206"/>
    </row>
    <row r="12" spans="1:11" s="10" customFormat="1" ht="19.5" customHeight="1">
      <c r="A12" s="9">
        <v>8</v>
      </c>
      <c r="B12" s="111" t="s">
        <v>54</v>
      </c>
      <c r="C12" s="24">
        <v>1148.4</v>
      </c>
      <c r="D12" s="64">
        <v>1081.6</v>
      </c>
      <c r="E12" s="118">
        <v>15490</v>
      </c>
      <c r="F12" s="110">
        <v>14890</v>
      </c>
      <c r="G12" s="18">
        <v>3.7588</v>
      </c>
      <c r="H12" s="19">
        <v>3.7582</v>
      </c>
      <c r="I12" s="41">
        <v>37.42</v>
      </c>
      <c r="J12" s="42">
        <v>37.22</v>
      </c>
      <c r="K12" s="53">
        <v>672.6</v>
      </c>
    </row>
    <row r="13" spans="1:11" s="10" customFormat="1" ht="19.5" customHeight="1">
      <c r="A13" s="9">
        <v>9</v>
      </c>
      <c r="B13" s="12" t="s">
        <v>55</v>
      </c>
      <c r="C13" s="261" t="s">
        <v>116</v>
      </c>
      <c r="D13" s="192"/>
      <c r="E13" s="118">
        <v>15520</v>
      </c>
      <c r="F13" s="110">
        <v>14920</v>
      </c>
      <c r="G13" s="18">
        <v>3.7391</v>
      </c>
      <c r="H13" s="19">
        <v>3.7385</v>
      </c>
      <c r="I13" s="138">
        <v>37.12</v>
      </c>
      <c r="J13" s="158">
        <v>36.92</v>
      </c>
      <c r="K13" s="53">
        <v>680.67</v>
      </c>
    </row>
    <row r="14" spans="1:11" s="10" customFormat="1" ht="19.5" customHeight="1">
      <c r="A14" s="9">
        <v>10</v>
      </c>
      <c r="B14" s="12" t="s">
        <v>56</v>
      </c>
      <c r="C14" s="24">
        <v>1163.9</v>
      </c>
      <c r="D14" s="57">
        <v>1096.1</v>
      </c>
      <c r="E14" s="118">
        <v>15500</v>
      </c>
      <c r="F14" s="110">
        <v>14900</v>
      </c>
      <c r="G14" s="18">
        <v>3.751</v>
      </c>
      <c r="H14" s="19">
        <v>3.7504</v>
      </c>
      <c r="I14" s="41">
        <v>37.25</v>
      </c>
      <c r="J14" s="42">
        <v>37.05</v>
      </c>
      <c r="K14" s="52">
        <v>683.49</v>
      </c>
    </row>
    <row r="15" spans="1:11" s="10" customFormat="1" ht="19.5" customHeight="1">
      <c r="A15" s="9">
        <v>11</v>
      </c>
      <c r="B15" s="12" t="s">
        <v>57</v>
      </c>
      <c r="C15" s="24">
        <v>1175.2</v>
      </c>
      <c r="D15" s="57">
        <v>1106.8</v>
      </c>
      <c r="E15" s="118">
        <v>15525</v>
      </c>
      <c r="F15" s="110">
        <v>14925</v>
      </c>
      <c r="G15" s="18">
        <v>3.746</v>
      </c>
      <c r="H15" s="19">
        <v>3.7454</v>
      </c>
      <c r="I15" s="41">
        <v>36.57</v>
      </c>
      <c r="J15" s="42">
        <v>36.37</v>
      </c>
      <c r="K15" s="53">
        <v>683.57</v>
      </c>
    </row>
    <row r="16" spans="1:11" s="10" customFormat="1" ht="19.5" customHeight="1">
      <c r="A16" s="9">
        <v>12</v>
      </c>
      <c r="B16" s="12" t="s">
        <v>58</v>
      </c>
      <c r="C16" s="24">
        <v>1170</v>
      </c>
      <c r="D16" s="57">
        <v>1102</v>
      </c>
      <c r="E16" s="118">
        <v>15495</v>
      </c>
      <c r="F16" s="110">
        <v>14895</v>
      </c>
      <c r="G16" s="261" t="s">
        <v>117</v>
      </c>
      <c r="H16" s="192"/>
      <c r="I16" s="41">
        <v>36.75</v>
      </c>
      <c r="J16" s="42">
        <v>36.55</v>
      </c>
      <c r="K16" s="53">
        <v>683.7</v>
      </c>
    </row>
    <row r="17" spans="1:11" s="10" customFormat="1" ht="19.5" customHeight="1">
      <c r="A17" s="173">
        <v>13</v>
      </c>
      <c r="B17" s="174" t="s">
        <v>59</v>
      </c>
      <c r="C17" s="179"/>
      <c r="D17" s="180"/>
      <c r="E17" s="181"/>
      <c r="F17" s="181"/>
      <c r="G17" s="186"/>
      <c r="H17" s="207"/>
      <c r="I17" s="188"/>
      <c r="J17" s="203"/>
      <c r="K17" s="190"/>
    </row>
    <row r="18" spans="1:11" s="10" customFormat="1" ht="19.5" customHeight="1">
      <c r="A18" s="173">
        <v>14</v>
      </c>
      <c r="B18" s="174" t="s">
        <v>1</v>
      </c>
      <c r="C18" s="191"/>
      <c r="D18" s="192"/>
      <c r="E18" s="191"/>
      <c r="F18" s="192"/>
      <c r="G18" s="191"/>
      <c r="H18" s="192"/>
      <c r="I18" s="191"/>
      <c r="J18" s="192"/>
      <c r="K18" s="206"/>
    </row>
    <row r="19" spans="1:11" s="10" customFormat="1" ht="19.5" customHeight="1">
      <c r="A19" s="9">
        <v>15</v>
      </c>
      <c r="B19" s="111" t="s">
        <v>54</v>
      </c>
      <c r="C19" s="24">
        <v>1163.9</v>
      </c>
      <c r="D19" s="57">
        <v>1096.1</v>
      </c>
      <c r="E19" s="118">
        <v>15500</v>
      </c>
      <c r="F19" s="110">
        <v>14900</v>
      </c>
      <c r="G19" s="18">
        <v>3.7332</v>
      </c>
      <c r="H19" s="19">
        <v>3.7326</v>
      </c>
      <c r="I19" s="333" t="s">
        <v>118</v>
      </c>
      <c r="J19" s="331"/>
      <c r="K19" s="284" t="s">
        <v>119</v>
      </c>
    </row>
    <row r="20" spans="1:11" s="10" customFormat="1" ht="19.5" customHeight="1">
      <c r="A20" s="9">
        <v>16</v>
      </c>
      <c r="B20" s="12" t="s">
        <v>55</v>
      </c>
      <c r="C20" s="24">
        <v>1164.9</v>
      </c>
      <c r="D20" s="57">
        <v>1097.1</v>
      </c>
      <c r="E20" s="118">
        <v>15490</v>
      </c>
      <c r="F20" s="110">
        <v>14890</v>
      </c>
      <c r="G20" s="18">
        <v>3.7079</v>
      </c>
      <c r="H20" s="19">
        <v>3.7073</v>
      </c>
      <c r="I20" s="41">
        <v>36</v>
      </c>
      <c r="J20" s="42">
        <v>35.8</v>
      </c>
      <c r="K20" s="53">
        <v>678.21</v>
      </c>
    </row>
    <row r="21" spans="1:11" s="10" customFormat="1" ht="19.5" customHeight="1">
      <c r="A21" s="9">
        <v>17</v>
      </c>
      <c r="B21" s="12" t="s">
        <v>56</v>
      </c>
      <c r="C21" s="24">
        <v>1156.6</v>
      </c>
      <c r="D21" s="57">
        <v>1089.4</v>
      </c>
      <c r="E21" s="118">
        <v>15475</v>
      </c>
      <c r="F21" s="110">
        <v>14875</v>
      </c>
      <c r="G21" s="18">
        <v>3.7008</v>
      </c>
      <c r="H21" s="19">
        <v>3.7002</v>
      </c>
      <c r="I21" s="41">
        <v>36.18</v>
      </c>
      <c r="J21" s="42">
        <v>35.98</v>
      </c>
      <c r="K21" s="53">
        <v>670.45</v>
      </c>
    </row>
    <row r="22" spans="1:11" s="10" customFormat="1" ht="19.5" customHeight="1">
      <c r="A22" s="9">
        <v>18</v>
      </c>
      <c r="B22" s="12" t="s">
        <v>57</v>
      </c>
      <c r="C22" s="24">
        <v>1161.8</v>
      </c>
      <c r="D22" s="57">
        <v>1094.2</v>
      </c>
      <c r="E22" s="118">
        <v>15480</v>
      </c>
      <c r="F22" s="110">
        <v>14880</v>
      </c>
      <c r="G22" s="18">
        <v>3.6963</v>
      </c>
      <c r="H22" s="19">
        <v>3.6957</v>
      </c>
      <c r="I22" s="41">
        <v>36.65</v>
      </c>
      <c r="J22" s="42">
        <v>36.45</v>
      </c>
      <c r="K22" s="53">
        <v>670.08</v>
      </c>
    </row>
    <row r="23" spans="1:11" s="10" customFormat="1" ht="19.5" customHeight="1">
      <c r="A23" s="9">
        <v>19</v>
      </c>
      <c r="B23" s="12" t="s">
        <v>58</v>
      </c>
      <c r="C23" s="24">
        <v>1171.1</v>
      </c>
      <c r="D23" s="57">
        <v>1102.9</v>
      </c>
      <c r="E23" s="118">
        <v>15490</v>
      </c>
      <c r="F23" s="110">
        <v>14890</v>
      </c>
      <c r="G23" s="18">
        <v>3.7079</v>
      </c>
      <c r="H23" s="19">
        <v>3.7073</v>
      </c>
      <c r="I23" s="41">
        <v>36.54</v>
      </c>
      <c r="J23" s="42">
        <v>36.34</v>
      </c>
      <c r="K23" s="53">
        <v>674.68</v>
      </c>
    </row>
    <row r="24" spans="1:11" s="10" customFormat="1" ht="19.5" customHeight="1">
      <c r="A24" s="173">
        <v>20</v>
      </c>
      <c r="B24" s="174" t="s">
        <v>59</v>
      </c>
      <c r="C24" s="179"/>
      <c r="D24" s="180"/>
      <c r="E24" s="181"/>
      <c r="F24" s="182"/>
      <c r="G24" s="186"/>
      <c r="H24" s="207"/>
      <c r="I24" s="188"/>
      <c r="J24" s="203"/>
      <c r="K24" s="190"/>
    </row>
    <row r="25" spans="1:11" s="10" customFormat="1" ht="19.5" customHeight="1">
      <c r="A25" s="173">
        <v>21</v>
      </c>
      <c r="B25" s="174" t="s">
        <v>1</v>
      </c>
      <c r="C25" s="191"/>
      <c r="D25" s="192"/>
      <c r="E25" s="191"/>
      <c r="F25" s="192"/>
      <c r="G25" s="191"/>
      <c r="H25" s="192"/>
      <c r="I25" s="191"/>
      <c r="J25" s="192"/>
      <c r="K25" s="206"/>
    </row>
    <row r="26" spans="1:11" s="10" customFormat="1" ht="19.5" customHeight="1">
      <c r="A26" s="9">
        <v>22</v>
      </c>
      <c r="B26" s="111" t="s">
        <v>54</v>
      </c>
      <c r="C26" s="62">
        <v>1164.9</v>
      </c>
      <c r="D26" s="64">
        <v>1097.1</v>
      </c>
      <c r="E26" s="118">
        <v>15480</v>
      </c>
      <c r="F26" s="110">
        <v>14880</v>
      </c>
      <c r="G26" s="244">
        <v>3.6903</v>
      </c>
      <c r="H26" s="246">
        <v>3.6897</v>
      </c>
      <c r="I26" s="248">
        <v>36.46</v>
      </c>
      <c r="J26" s="249">
        <v>36.26</v>
      </c>
      <c r="K26" s="247">
        <v>676.89</v>
      </c>
    </row>
    <row r="27" spans="1:11" s="10" customFormat="1" ht="19.5" customHeight="1">
      <c r="A27" s="9">
        <v>23</v>
      </c>
      <c r="B27" s="12" t="s">
        <v>55</v>
      </c>
      <c r="C27" s="24">
        <v>1166.9</v>
      </c>
      <c r="D27" s="57">
        <v>1099.1</v>
      </c>
      <c r="E27" s="118">
        <v>15495</v>
      </c>
      <c r="F27" s="110">
        <v>14895</v>
      </c>
      <c r="G27" s="18">
        <v>3.708</v>
      </c>
      <c r="H27" s="19">
        <v>3.7074</v>
      </c>
      <c r="I27" s="41">
        <v>36.59</v>
      </c>
      <c r="J27" s="42">
        <v>36.39</v>
      </c>
      <c r="K27" s="53">
        <v>680.21</v>
      </c>
    </row>
    <row r="28" spans="1:11" s="10" customFormat="1" ht="19.5" customHeight="1">
      <c r="A28" s="9">
        <v>24</v>
      </c>
      <c r="B28" s="12" t="s">
        <v>56</v>
      </c>
      <c r="C28" s="24">
        <v>1166.9</v>
      </c>
      <c r="D28" s="57">
        <v>1099.1</v>
      </c>
      <c r="E28" s="118">
        <v>15475</v>
      </c>
      <c r="F28" s="107">
        <v>14875</v>
      </c>
      <c r="G28" s="18">
        <v>3.706</v>
      </c>
      <c r="H28" s="19">
        <v>3.7054</v>
      </c>
      <c r="I28" s="41">
        <v>37</v>
      </c>
      <c r="J28" s="42">
        <v>36.8</v>
      </c>
      <c r="K28" s="53">
        <v>685.09</v>
      </c>
    </row>
    <row r="29" spans="1:11" s="10" customFormat="1" ht="19.5" customHeight="1">
      <c r="A29" s="9">
        <v>25</v>
      </c>
      <c r="B29" s="12" t="s">
        <v>57</v>
      </c>
      <c r="C29" s="24">
        <v>1172.1</v>
      </c>
      <c r="D29" s="57">
        <v>1103.9</v>
      </c>
      <c r="E29" s="118">
        <v>15500</v>
      </c>
      <c r="F29" s="107">
        <v>14900</v>
      </c>
      <c r="G29" s="18">
        <v>3.7014</v>
      </c>
      <c r="H29" s="19">
        <v>3.7008</v>
      </c>
      <c r="I29" s="41">
        <v>36.79</v>
      </c>
      <c r="J29" s="42">
        <v>36.59</v>
      </c>
      <c r="K29" s="53">
        <v>686.88</v>
      </c>
    </row>
    <row r="30" spans="1:11" s="10" customFormat="1" ht="19.5" customHeight="1">
      <c r="A30" s="9">
        <v>26</v>
      </c>
      <c r="B30" s="12" t="s">
        <v>58</v>
      </c>
      <c r="C30" s="24">
        <v>1170</v>
      </c>
      <c r="D30" s="57">
        <v>1102</v>
      </c>
      <c r="E30" s="118">
        <v>15475</v>
      </c>
      <c r="F30" s="107">
        <v>14875</v>
      </c>
      <c r="G30" s="18">
        <v>3.6753</v>
      </c>
      <c r="H30" s="19">
        <v>3.6746</v>
      </c>
      <c r="I30" s="41">
        <v>36.84</v>
      </c>
      <c r="J30" s="42">
        <v>36.64</v>
      </c>
      <c r="K30" s="53">
        <v>687.48</v>
      </c>
    </row>
    <row r="31" spans="1:11" s="10" customFormat="1" ht="19.5" customHeight="1">
      <c r="A31" s="173">
        <v>27</v>
      </c>
      <c r="B31" s="174" t="s">
        <v>59</v>
      </c>
      <c r="C31" s="179"/>
      <c r="D31" s="180"/>
      <c r="E31" s="181"/>
      <c r="F31" s="182"/>
      <c r="G31" s="186"/>
      <c r="H31" s="207"/>
      <c r="I31" s="188"/>
      <c r="J31" s="203"/>
      <c r="K31" s="235"/>
    </row>
    <row r="32" spans="1:11" s="10" customFormat="1" ht="19.5" customHeight="1">
      <c r="A32" s="173">
        <v>28</v>
      </c>
      <c r="B32" s="174" t="s">
        <v>1</v>
      </c>
      <c r="C32" s="191"/>
      <c r="D32" s="192"/>
      <c r="E32" s="191"/>
      <c r="F32" s="192"/>
      <c r="G32" s="191"/>
      <c r="H32" s="192"/>
      <c r="I32" s="191"/>
      <c r="J32" s="192"/>
      <c r="K32" s="206"/>
    </row>
    <row r="33" spans="1:11" s="10" customFormat="1" ht="19.5" customHeight="1">
      <c r="A33" s="9">
        <v>29</v>
      </c>
      <c r="B33" s="111" t="s">
        <v>54</v>
      </c>
      <c r="C33" s="62">
        <v>1171.1</v>
      </c>
      <c r="D33" s="64">
        <v>1102.9</v>
      </c>
      <c r="E33" s="118">
        <v>15505</v>
      </c>
      <c r="F33" s="107">
        <v>14905</v>
      </c>
      <c r="G33" s="18">
        <v>3.6368</v>
      </c>
      <c r="H33" s="19">
        <v>3.6362</v>
      </c>
      <c r="I33" s="41">
        <v>36.9</v>
      </c>
      <c r="J33" s="42">
        <v>36.7</v>
      </c>
      <c r="K33" s="247">
        <v>690.01</v>
      </c>
    </row>
    <row r="34" spans="1:11" s="10" customFormat="1" ht="19.5" customHeight="1">
      <c r="A34" s="9">
        <v>30</v>
      </c>
      <c r="B34" s="12" t="s">
        <v>55</v>
      </c>
      <c r="C34" s="24">
        <v>1175.7</v>
      </c>
      <c r="D34" s="57">
        <v>1107.3</v>
      </c>
      <c r="E34" s="118">
        <v>15525</v>
      </c>
      <c r="F34" s="110">
        <v>14925</v>
      </c>
      <c r="G34" s="18">
        <v>3.7019</v>
      </c>
      <c r="H34" s="19">
        <v>3.7013</v>
      </c>
      <c r="I34" s="41">
        <v>36.71</v>
      </c>
      <c r="J34" s="42">
        <v>36.51</v>
      </c>
      <c r="K34" s="53">
        <v>687.9</v>
      </c>
    </row>
    <row r="35" spans="1:11" s="10" customFormat="1" ht="19.5" customHeight="1" thickBot="1">
      <c r="A35" s="9">
        <v>31</v>
      </c>
      <c r="B35" s="111" t="s">
        <v>56</v>
      </c>
      <c r="C35" s="24">
        <v>1172.9</v>
      </c>
      <c r="D35" s="57">
        <v>1104.7</v>
      </c>
      <c r="E35" s="118">
        <v>15515</v>
      </c>
      <c r="F35" s="110">
        <v>14915</v>
      </c>
      <c r="G35" s="18">
        <v>3.7177</v>
      </c>
      <c r="H35" s="19">
        <v>3.7171</v>
      </c>
      <c r="I35" s="41">
        <v>35.95</v>
      </c>
      <c r="J35" s="42">
        <v>35.75</v>
      </c>
      <c r="K35" s="53">
        <v>693.31</v>
      </c>
    </row>
    <row r="36" spans="1:11" ht="19.5" customHeight="1">
      <c r="A36" s="310" t="s">
        <v>5</v>
      </c>
      <c r="B36" s="311"/>
      <c r="C36" s="43">
        <f>MAX(C5:C35)</f>
        <v>1175.7</v>
      </c>
      <c r="D36" s="44">
        <f aca="true" t="shared" si="0" ref="D36:K36">MAX(D5:D35)</f>
        <v>1107.3</v>
      </c>
      <c r="E36" s="67">
        <f t="shared" si="0"/>
        <v>15525</v>
      </c>
      <c r="F36" s="68">
        <f t="shared" si="0"/>
        <v>14925</v>
      </c>
      <c r="G36" s="38">
        <f t="shared" si="0"/>
        <v>4.0273</v>
      </c>
      <c r="H36" s="21">
        <f t="shared" si="0"/>
        <v>4.0267</v>
      </c>
      <c r="I36" s="38">
        <f t="shared" si="0"/>
        <v>39.6</v>
      </c>
      <c r="J36" s="21">
        <f t="shared" si="0"/>
        <v>39.4</v>
      </c>
      <c r="K36" s="54">
        <f t="shared" si="0"/>
        <v>693.31</v>
      </c>
    </row>
    <row r="37" spans="1:11" ht="19.5" customHeight="1">
      <c r="A37" s="312" t="s">
        <v>6</v>
      </c>
      <c r="B37" s="313"/>
      <c r="C37" s="45">
        <f>MIN(C5:C35)</f>
        <v>1142.5</v>
      </c>
      <c r="D37" s="46">
        <f aca="true" t="shared" si="1" ref="D37:K37">MIN(D5:D35)</f>
        <v>1076.1</v>
      </c>
      <c r="E37" s="69">
        <f t="shared" si="1"/>
        <v>15190</v>
      </c>
      <c r="F37" s="66">
        <f t="shared" si="1"/>
        <v>14590</v>
      </c>
      <c r="G37" s="39">
        <f t="shared" si="1"/>
        <v>3.6368</v>
      </c>
      <c r="H37" s="22">
        <f t="shared" si="1"/>
        <v>3.6362</v>
      </c>
      <c r="I37" s="39">
        <f t="shared" si="1"/>
        <v>35.95</v>
      </c>
      <c r="J37" s="22">
        <f t="shared" si="1"/>
        <v>35.75</v>
      </c>
      <c r="K37" s="55">
        <f t="shared" si="1"/>
        <v>656.25</v>
      </c>
    </row>
    <row r="38" spans="1:11" ht="19.5" customHeight="1" thickBot="1">
      <c r="A38" s="308" t="s">
        <v>7</v>
      </c>
      <c r="B38" s="309"/>
      <c r="C38" s="47">
        <f>AVERAGE(C5:C35)</f>
        <v>1164.1714285714286</v>
      </c>
      <c r="D38" s="48">
        <f aca="true" t="shared" si="2" ref="D38:J38">AVERAGE(D5:D35)</f>
        <v>1096.4476190476194</v>
      </c>
      <c r="E38" s="70">
        <f t="shared" si="2"/>
        <v>15462.173913043478</v>
      </c>
      <c r="F38" s="71">
        <f t="shared" si="2"/>
        <v>14862.173913043478</v>
      </c>
      <c r="G38" s="40">
        <f t="shared" si="2"/>
        <v>3.7584090909090904</v>
      </c>
      <c r="H38" s="23">
        <f t="shared" si="2"/>
        <v>3.7578045454545457</v>
      </c>
      <c r="I38" s="40">
        <f>AVERAGE(I5:I35)</f>
        <v>37.05681818181819</v>
      </c>
      <c r="J38" s="23">
        <f t="shared" si="2"/>
        <v>36.856818181818184</v>
      </c>
      <c r="K38" s="77">
        <f>AVERAGE(K5:K35)</f>
        <v>676.8409090909089</v>
      </c>
    </row>
    <row r="39" spans="1:11" ht="19.5" customHeight="1">
      <c r="A39" s="10"/>
      <c r="B39" s="10"/>
      <c r="C39" s="36" t="s">
        <v>8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4">
    <mergeCell ref="A1:B1"/>
    <mergeCell ref="A2:B3"/>
    <mergeCell ref="C2:D2"/>
    <mergeCell ref="A36:B36"/>
    <mergeCell ref="A37:B37"/>
    <mergeCell ref="C3:D3"/>
    <mergeCell ref="I3:J3"/>
    <mergeCell ref="I2:J2"/>
    <mergeCell ref="G2:H2"/>
    <mergeCell ref="E3:F3"/>
    <mergeCell ref="A38:B38"/>
    <mergeCell ref="G3:H3"/>
    <mergeCell ref="E2:F2"/>
    <mergeCell ref="I19:J19"/>
  </mergeCells>
  <printOptions horizontalCentered="1"/>
  <pageMargins left="0.2362204724409449" right="0.2362204724409449" top="0.7480314960629921" bottom="0.35433070866141736" header="0.31496062992125984" footer="0.31496062992125984"/>
  <pageSetup horizontalDpi="300" verticalDpi="300" orientation="portrait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B1"/>
    </sheetView>
  </sheetViews>
  <sheetFormatPr defaultColWidth="9" defaultRowHeight="14.25"/>
  <cols>
    <col min="1" max="1" width="3.796875" style="1" customWidth="1"/>
    <col min="2" max="2" width="2.69921875" style="1" customWidth="1"/>
    <col min="3" max="4" width="9.19921875" style="3" customWidth="1"/>
    <col min="5" max="6" width="8.69921875" style="3" customWidth="1"/>
    <col min="7" max="7" width="8.296875" style="4" customWidth="1"/>
    <col min="8" max="8" width="8.2968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322">
        <v>2018</v>
      </c>
      <c r="B1" s="323"/>
      <c r="C1" s="49" t="s">
        <v>10</v>
      </c>
      <c r="D1" s="3"/>
      <c r="E1" s="3"/>
      <c r="F1" s="3"/>
      <c r="G1" s="5"/>
      <c r="H1" s="5"/>
      <c r="K1" s="105" t="s">
        <v>23</v>
      </c>
    </row>
    <row r="2" spans="1:11" s="30" customFormat="1" ht="54.75" customHeight="1" thickBot="1">
      <c r="A2" s="324" t="s">
        <v>51</v>
      </c>
      <c r="B2" s="325"/>
      <c r="C2" s="328" t="s">
        <v>76</v>
      </c>
      <c r="D2" s="329"/>
      <c r="E2" s="320" t="s">
        <v>75</v>
      </c>
      <c r="F2" s="321"/>
      <c r="G2" s="314" t="s">
        <v>25</v>
      </c>
      <c r="H2" s="315"/>
      <c r="I2" s="320" t="s">
        <v>53</v>
      </c>
      <c r="J2" s="321"/>
      <c r="K2" s="50" t="s">
        <v>40</v>
      </c>
    </row>
    <row r="3" spans="1:11" s="30" customFormat="1" ht="18.75" customHeight="1">
      <c r="A3" s="326"/>
      <c r="B3" s="327"/>
      <c r="C3" s="316" t="s">
        <v>0</v>
      </c>
      <c r="D3" s="317"/>
      <c r="E3" s="316" t="s">
        <v>0</v>
      </c>
      <c r="F3" s="317"/>
      <c r="G3" s="318" t="s">
        <v>9</v>
      </c>
      <c r="H3" s="319"/>
      <c r="I3" s="316" t="s">
        <v>0</v>
      </c>
      <c r="J3" s="317"/>
      <c r="K3" s="51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86" t="s">
        <v>11</v>
      </c>
    </row>
    <row r="5" spans="1:11" s="10" customFormat="1" ht="19.5" customHeight="1">
      <c r="A5" s="112">
        <v>1</v>
      </c>
      <c r="B5" s="12" t="s">
        <v>57</v>
      </c>
      <c r="C5" s="24">
        <v>1174.2</v>
      </c>
      <c r="D5" s="57">
        <v>1105.8</v>
      </c>
      <c r="E5" s="74">
        <v>15495</v>
      </c>
      <c r="F5" s="73">
        <v>14895</v>
      </c>
      <c r="G5" s="287">
        <v>3.6973</v>
      </c>
      <c r="H5" s="288">
        <v>3.6968</v>
      </c>
      <c r="I5" s="11">
        <v>35.67</v>
      </c>
      <c r="J5" s="17">
        <v>35.47</v>
      </c>
      <c r="K5" s="292" t="s">
        <v>121</v>
      </c>
    </row>
    <row r="6" spans="1:11" s="10" customFormat="1" ht="19.5" customHeight="1">
      <c r="A6" s="112">
        <v>2</v>
      </c>
      <c r="B6" s="12" t="s">
        <v>58</v>
      </c>
      <c r="C6" s="13">
        <v>1158.7</v>
      </c>
      <c r="D6" s="20">
        <v>1091.3</v>
      </c>
      <c r="E6" s="74">
        <v>15370</v>
      </c>
      <c r="F6" s="73">
        <v>14770</v>
      </c>
      <c r="G6" s="291" t="s">
        <v>121</v>
      </c>
      <c r="H6" s="290"/>
      <c r="I6" s="11">
        <v>35.49</v>
      </c>
      <c r="J6" s="17">
        <v>35.29</v>
      </c>
      <c r="K6" s="289" t="s">
        <v>122</v>
      </c>
    </row>
    <row r="7" spans="1:11" s="10" customFormat="1" ht="19.5" customHeight="1">
      <c r="A7" s="176">
        <v>3</v>
      </c>
      <c r="B7" s="174" t="s">
        <v>59</v>
      </c>
      <c r="C7" s="236"/>
      <c r="D7" s="192"/>
      <c r="E7" s="237"/>
      <c r="F7" s="218"/>
      <c r="G7" s="186"/>
      <c r="H7" s="207"/>
      <c r="I7" s="188"/>
      <c r="J7" s="203"/>
      <c r="K7" s="190"/>
    </row>
    <row r="8" spans="1:11" s="10" customFormat="1" ht="19.5" customHeight="1">
      <c r="A8" s="176">
        <v>4</v>
      </c>
      <c r="B8" s="174" t="s">
        <v>1</v>
      </c>
      <c r="C8" s="191"/>
      <c r="D8" s="192"/>
      <c r="E8" s="191"/>
      <c r="F8" s="192"/>
      <c r="G8" s="191"/>
      <c r="H8" s="192"/>
      <c r="I8" s="191"/>
      <c r="J8" s="192"/>
      <c r="K8" s="206"/>
    </row>
    <row r="9" spans="1:11" s="10" customFormat="1" ht="19.5" customHeight="1">
      <c r="A9" s="112">
        <v>5</v>
      </c>
      <c r="B9" s="111" t="s">
        <v>54</v>
      </c>
      <c r="C9" s="252">
        <v>1153</v>
      </c>
      <c r="D9" s="168">
        <v>1086</v>
      </c>
      <c r="E9" s="74">
        <v>15250</v>
      </c>
      <c r="F9" s="73">
        <v>14650</v>
      </c>
      <c r="G9" s="248">
        <v>3.7048</v>
      </c>
      <c r="H9" s="249">
        <v>3.7042</v>
      </c>
      <c r="I9" s="248">
        <v>35.65</v>
      </c>
      <c r="J9" s="249">
        <v>35.45</v>
      </c>
      <c r="K9" s="272">
        <v>698.56</v>
      </c>
    </row>
    <row r="10" spans="1:11" s="10" customFormat="1" ht="19.5" customHeight="1">
      <c r="A10" s="112">
        <v>6</v>
      </c>
      <c r="B10" s="12" t="s">
        <v>55</v>
      </c>
      <c r="C10" s="258">
        <v>1154.6</v>
      </c>
      <c r="D10" s="259">
        <v>1087.4</v>
      </c>
      <c r="E10" s="118">
        <v>15240</v>
      </c>
      <c r="F10" s="110">
        <v>14640</v>
      </c>
      <c r="G10" s="18">
        <v>3.7492</v>
      </c>
      <c r="H10" s="19">
        <v>3.7486</v>
      </c>
      <c r="I10" s="295" t="s">
        <v>130</v>
      </c>
      <c r="J10" s="296"/>
      <c r="K10" s="53">
        <v>682.78</v>
      </c>
    </row>
    <row r="11" spans="1:11" s="10" customFormat="1" ht="19.5" customHeight="1">
      <c r="A11" s="112">
        <v>7</v>
      </c>
      <c r="B11" s="12" t="s">
        <v>56</v>
      </c>
      <c r="C11" s="258">
        <v>1155.1</v>
      </c>
      <c r="D11" s="259">
        <v>1087.9</v>
      </c>
      <c r="E11" s="118">
        <v>15050</v>
      </c>
      <c r="F11" s="110">
        <v>14450</v>
      </c>
      <c r="G11" s="18">
        <v>3.7592</v>
      </c>
      <c r="H11" s="19">
        <v>3.7586</v>
      </c>
      <c r="I11" s="41">
        <v>35.67</v>
      </c>
      <c r="J11" s="42">
        <v>35.47</v>
      </c>
      <c r="K11" s="53">
        <v>680.03</v>
      </c>
    </row>
    <row r="12" spans="1:11" s="10" customFormat="1" ht="19.5" customHeight="1">
      <c r="A12" s="112">
        <v>8</v>
      </c>
      <c r="B12" s="12" t="s">
        <v>57</v>
      </c>
      <c r="C12" s="258">
        <v>1150.5</v>
      </c>
      <c r="D12" s="259">
        <v>1083.5</v>
      </c>
      <c r="E12" s="118">
        <v>14905</v>
      </c>
      <c r="F12" s="110">
        <v>14305</v>
      </c>
      <c r="G12" s="18">
        <v>3.7391</v>
      </c>
      <c r="H12" s="19">
        <v>3.7385</v>
      </c>
      <c r="I12" s="41">
        <v>35.5</v>
      </c>
      <c r="J12" s="42">
        <v>35.3</v>
      </c>
      <c r="K12" s="53">
        <v>676.13</v>
      </c>
    </row>
    <row r="13" spans="1:11" s="10" customFormat="1" ht="19.5" customHeight="1">
      <c r="A13" s="112">
        <v>9</v>
      </c>
      <c r="B13" s="12" t="s">
        <v>58</v>
      </c>
      <c r="C13" s="258">
        <v>1153.6</v>
      </c>
      <c r="D13" s="259">
        <v>1086.4</v>
      </c>
      <c r="E13" s="118">
        <v>14900</v>
      </c>
      <c r="F13" s="110">
        <v>14300</v>
      </c>
      <c r="G13" s="18">
        <v>3.7506</v>
      </c>
      <c r="H13" s="19">
        <v>3.75</v>
      </c>
      <c r="I13" s="41">
        <v>35.4</v>
      </c>
      <c r="J13" s="42">
        <v>35.2</v>
      </c>
      <c r="K13" s="53">
        <v>675.94</v>
      </c>
    </row>
    <row r="14" spans="1:11" s="10" customFormat="1" ht="19.5" customHeight="1">
      <c r="A14" s="176">
        <v>10</v>
      </c>
      <c r="B14" s="174" t="s">
        <v>59</v>
      </c>
      <c r="C14" s="179"/>
      <c r="D14" s="180"/>
      <c r="E14" s="218"/>
      <c r="F14" s="182"/>
      <c r="G14" s="186"/>
      <c r="H14" s="207"/>
      <c r="I14" s="188"/>
      <c r="J14" s="203"/>
      <c r="K14" s="190"/>
    </row>
    <row r="15" spans="1:11" s="10" customFormat="1" ht="19.5" customHeight="1">
      <c r="A15" s="176">
        <v>11</v>
      </c>
      <c r="B15" s="174" t="s">
        <v>1</v>
      </c>
      <c r="C15" s="191"/>
      <c r="D15" s="192"/>
      <c r="E15" s="191"/>
      <c r="F15" s="192"/>
      <c r="G15" s="191"/>
      <c r="H15" s="192"/>
      <c r="I15" s="191"/>
      <c r="J15" s="192"/>
      <c r="K15" s="206"/>
    </row>
    <row r="16" spans="1:11" s="10" customFormat="1" ht="19.5" customHeight="1">
      <c r="A16" s="112">
        <v>12</v>
      </c>
      <c r="B16" s="111" t="s">
        <v>54</v>
      </c>
      <c r="C16" s="252">
        <v>1163.9</v>
      </c>
      <c r="D16" s="168">
        <v>1096.1</v>
      </c>
      <c r="E16" s="118">
        <v>15025</v>
      </c>
      <c r="F16" s="110">
        <v>14425</v>
      </c>
      <c r="G16" s="244">
        <v>3.7478</v>
      </c>
      <c r="H16" s="246">
        <v>3.7472</v>
      </c>
      <c r="I16" s="244">
        <v>35.58</v>
      </c>
      <c r="J16" s="246">
        <v>35.38</v>
      </c>
      <c r="K16" s="247">
        <v>681.41</v>
      </c>
    </row>
    <row r="17" spans="1:11" s="10" customFormat="1" ht="19.5" customHeight="1">
      <c r="A17" s="112">
        <v>13</v>
      </c>
      <c r="B17" s="12" t="s">
        <v>55</v>
      </c>
      <c r="C17" s="24">
        <v>1172.1</v>
      </c>
      <c r="D17" s="57">
        <v>1103.9</v>
      </c>
      <c r="E17" s="118">
        <v>15120</v>
      </c>
      <c r="F17" s="110">
        <v>14520</v>
      </c>
      <c r="G17" s="18">
        <v>3.7792</v>
      </c>
      <c r="H17" s="19">
        <v>3.7786</v>
      </c>
      <c r="I17" s="41">
        <v>36.05</v>
      </c>
      <c r="J17" s="42">
        <v>35.85</v>
      </c>
      <c r="K17" s="53">
        <v>685.46</v>
      </c>
    </row>
    <row r="18" spans="1:11" s="10" customFormat="1" ht="19.5" customHeight="1">
      <c r="A18" s="112">
        <v>14</v>
      </c>
      <c r="B18" s="12" t="s">
        <v>56</v>
      </c>
      <c r="C18" s="24">
        <v>1162.8</v>
      </c>
      <c r="D18" s="57">
        <v>1095.2</v>
      </c>
      <c r="E18" s="118">
        <v>15050</v>
      </c>
      <c r="F18" s="110">
        <v>14450</v>
      </c>
      <c r="G18" s="18">
        <v>3.7924</v>
      </c>
      <c r="H18" s="19">
        <v>3.7918</v>
      </c>
      <c r="I18" s="41">
        <v>35.9</v>
      </c>
      <c r="J18" s="42">
        <v>35.7</v>
      </c>
      <c r="K18" s="53">
        <v>688.76</v>
      </c>
    </row>
    <row r="19" spans="1:11" s="10" customFormat="1" ht="19.5" customHeight="1">
      <c r="A19" s="112">
        <v>15</v>
      </c>
      <c r="B19" s="12" t="s">
        <v>57</v>
      </c>
      <c r="C19" s="24">
        <v>1163.9</v>
      </c>
      <c r="D19" s="57">
        <v>1096.1</v>
      </c>
      <c r="E19" s="118">
        <v>15035</v>
      </c>
      <c r="F19" s="110">
        <v>14435</v>
      </c>
      <c r="G19" s="291" t="s">
        <v>125</v>
      </c>
      <c r="H19" s="290"/>
      <c r="I19" s="41">
        <v>36.05</v>
      </c>
      <c r="J19" s="42">
        <v>35.85</v>
      </c>
      <c r="K19" s="53">
        <v>687</v>
      </c>
    </row>
    <row r="20" spans="1:11" s="10" customFormat="1" ht="19.5" customHeight="1">
      <c r="A20" s="112">
        <v>16</v>
      </c>
      <c r="B20" s="12" t="s">
        <v>58</v>
      </c>
      <c r="C20" s="24">
        <v>1160.8</v>
      </c>
      <c r="D20" s="57">
        <v>1093.2</v>
      </c>
      <c r="E20" s="136">
        <v>14890</v>
      </c>
      <c r="F20" s="137">
        <v>14290</v>
      </c>
      <c r="G20" s="18">
        <v>3.7525</v>
      </c>
      <c r="H20" s="19">
        <v>3.7519</v>
      </c>
      <c r="I20" s="41">
        <v>35.93</v>
      </c>
      <c r="J20" s="42">
        <v>35.73</v>
      </c>
      <c r="K20" s="53">
        <v>678.49</v>
      </c>
    </row>
    <row r="21" spans="1:11" s="10" customFormat="1" ht="19.5" customHeight="1">
      <c r="A21" s="176">
        <v>17</v>
      </c>
      <c r="B21" s="174" t="s">
        <v>59</v>
      </c>
      <c r="C21" s="179"/>
      <c r="D21" s="180"/>
      <c r="E21" s="218"/>
      <c r="F21" s="182"/>
      <c r="G21" s="186"/>
      <c r="H21" s="207"/>
      <c r="I21" s="188"/>
      <c r="J21" s="203"/>
      <c r="K21" s="190"/>
    </row>
    <row r="22" spans="1:11" s="10" customFormat="1" ht="19.5" customHeight="1">
      <c r="A22" s="176">
        <v>18</v>
      </c>
      <c r="B22" s="174" t="s">
        <v>1</v>
      </c>
      <c r="C22" s="191"/>
      <c r="D22" s="192"/>
      <c r="E22" s="191"/>
      <c r="F22" s="192"/>
      <c r="G22" s="191"/>
      <c r="H22" s="192"/>
      <c r="I22" s="191"/>
      <c r="J22" s="192"/>
      <c r="K22" s="206"/>
    </row>
    <row r="23" spans="1:11" s="10" customFormat="1" ht="19.5" customHeight="1">
      <c r="A23" s="112">
        <v>19</v>
      </c>
      <c r="B23" s="111" t="s">
        <v>54</v>
      </c>
      <c r="C23" s="60">
        <v>1155.6</v>
      </c>
      <c r="D23" s="61">
        <v>1088.4</v>
      </c>
      <c r="E23" s="136">
        <v>14850</v>
      </c>
      <c r="F23" s="137">
        <v>14250</v>
      </c>
      <c r="G23" s="244">
        <v>3.7553</v>
      </c>
      <c r="H23" s="246">
        <v>3.7547</v>
      </c>
      <c r="I23" s="291" t="s">
        <v>127</v>
      </c>
      <c r="J23" s="293"/>
      <c r="K23" s="247">
        <v>672.41</v>
      </c>
    </row>
    <row r="24" spans="1:11" s="10" customFormat="1" ht="19.5" customHeight="1">
      <c r="A24" s="112">
        <v>20</v>
      </c>
      <c r="B24" s="12" t="s">
        <v>55</v>
      </c>
      <c r="C24" s="24">
        <v>1160.8</v>
      </c>
      <c r="D24" s="57">
        <v>1093.2</v>
      </c>
      <c r="E24" s="291" t="s">
        <v>123</v>
      </c>
      <c r="F24" s="294"/>
      <c r="G24" s="138">
        <v>3.7591</v>
      </c>
      <c r="H24" s="297">
        <v>3.7574</v>
      </c>
      <c r="I24" s="41">
        <v>36.18</v>
      </c>
      <c r="J24" s="42">
        <v>35.98</v>
      </c>
      <c r="K24" s="53">
        <v>670.05</v>
      </c>
    </row>
    <row r="25" spans="1:11" s="10" customFormat="1" ht="19.5" customHeight="1">
      <c r="A25" s="112">
        <v>21</v>
      </c>
      <c r="B25" s="12" t="s">
        <v>56</v>
      </c>
      <c r="C25" s="24">
        <v>1163.9</v>
      </c>
      <c r="D25" s="57">
        <v>1096.1</v>
      </c>
      <c r="E25" s="118">
        <v>14900</v>
      </c>
      <c r="F25" s="110">
        <v>14300</v>
      </c>
      <c r="G25" s="18">
        <v>3.7872</v>
      </c>
      <c r="H25" s="19">
        <v>3.7866</v>
      </c>
      <c r="I25" s="41">
        <v>36.255</v>
      </c>
      <c r="J25" s="42">
        <v>36.055</v>
      </c>
      <c r="K25" s="53">
        <v>671.35</v>
      </c>
    </row>
    <row r="26" spans="1:11" s="10" customFormat="1" ht="19.5" customHeight="1">
      <c r="A26" s="112">
        <v>22</v>
      </c>
      <c r="B26" s="12" t="s">
        <v>57</v>
      </c>
      <c r="C26" s="24">
        <v>1161.8</v>
      </c>
      <c r="D26" s="57">
        <v>1094.2</v>
      </c>
      <c r="E26" s="118">
        <v>14900</v>
      </c>
      <c r="F26" s="110">
        <v>14300</v>
      </c>
      <c r="G26" s="18">
        <v>3.8103</v>
      </c>
      <c r="H26" s="19">
        <v>3.8097</v>
      </c>
      <c r="I26" s="41">
        <v>36.5</v>
      </c>
      <c r="J26" s="42">
        <v>36.3</v>
      </c>
      <c r="K26" s="53">
        <v>669.45</v>
      </c>
    </row>
    <row r="27" spans="1:11" s="10" customFormat="1" ht="19.5" customHeight="1">
      <c r="A27" s="112">
        <v>23</v>
      </c>
      <c r="B27" s="12" t="s">
        <v>58</v>
      </c>
      <c r="C27" s="24">
        <v>1162.8</v>
      </c>
      <c r="D27" s="57">
        <v>1095.2</v>
      </c>
      <c r="E27" s="118">
        <v>14860</v>
      </c>
      <c r="F27" s="110">
        <v>14260</v>
      </c>
      <c r="G27" s="18">
        <v>3.8081</v>
      </c>
      <c r="H27" s="19">
        <v>3.8075</v>
      </c>
      <c r="I27" s="41">
        <v>37.6</v>
      </c>
      <c r="J27" s="42">
        <v>37.4</v>
      </c>
      <c r="K27" s="53">
        <v>667.46</v>
      </c>
    </row>
    <row r="28" spans="1:11" s="10" customFormat="1" ht="19.5" customHeight="1">
      <c r="A28" s="176">
        <v>24</v>
      </c>
      <c r="B28" s="174" t="s">
        <v>59</v>
      </c>
      <c r="C28" s="179"/>
      <c r="D28" s="180"/>
      <c r="E28" s="181"/>
      <c r="F28" s="194"/>
      <c r="G28" s="186"/>
      <c r="H28" s="207"/>
      <c r="I28" s="188"/>
      <c r="J28" s="203"/>
      <c r="K28" s="190"/>
    </row>
    <row r="29" spans="1:11" s="10" customFormat="1" ht="19.5" customHeight="1">
      <c r="A29" s="176">
        <v>25</v>
      </c>
      <c r="B29" s="174" t="s">
        <v>1</v>
      </c>
      <c r="C29" s="191"/>
      <c r="D29" s="192"/>
      <c r="E29" s="191"/>
      <c r="F29" s="192"/>
      <c r="G29" s="191"/>
      <c r="H29" s="192"/>
      <c r="I29" s="191"/>
      <c r="J29" s="192"/>
      <c r="K29" s="206"/>
    </row>
    <row r="30" spans="1:11" s="10" customFormat="1" ht="19.5" customHeight="1">
      <c r="A30" s="112">
        <v>26</v>
      </c>
      <c r="B30" s="111" t="s">
        <v>54</v>
      </c>
      <c r="C30" s="60">
        <v>1163.9</v>
      </c>
      <c r="D30" s="61">
        <v>1096.1</v>
      </c>
      <c r="E30" s="118">
        <v>14825</v>
      </c>
      <c r="F30" s="110">
        <v>14225</v>
      </c>
      <c r="G30" s="244">
        <v>3.8655</v>
      </c>
      <c r="H30" s="246">
        <v>3.8649</v>
      </c>
      <c r="I30" s="244">
        <v>39.05</v>
      </c>
      <c r="J30" s="246">
        <v>38.85</v>
      </c>
      <c r="K30" s="53">
        <v>673.31</v>
      </c>
    </row>
    <row r="31" spans="1:11" s="10" customFormat="1" ht="19.5" customHeight="1">
      <c r="A31" s="112">
        <v>27</v>
      </c>
      <c r="B31" s="12" t="s">
        <v>55</v>
      </c>
      <c r="C31" s="24">
        <v>1163.9</v>
      </c>
      <c r="D31" s="57">
        <v>1096.1</v>
      </c>
      <c r="E31" s="118">
        <v>14780</v>
      </c>
      <c r="F31" s="110">
        <v>14180</v>
      </c>
      <c r="G31" s="18">
        <v>3.8925</v>
      </c>
      <c r="H31" s="19">
        <v>3.8919</v>
      </c>
      <c r="I31" s="41">
        <v>38.55</v>
      </c>
      <c r="J31" s="42">
        <v>38.35</v>
      </c>
      <c r="K31" s="53">
        <v>675.89</v>
      </c>
    </row>
    <row r="32" spans="1:11" s="10" customFormat="1" ht="19.5" customHeight="1">
      <c r="A32" s="112">
        <v>28</v>
      </c>
      <c r="B32" s="12" t="s">
        <v>56</v>
      </c>
      <c r="C32" s="24">
        <v>1162.8</v>
      </c>
      <c r="D32" s="57">
        <v>1095.2</v>
      </c>
      <c r="E32" s="118">
        <v>14820</v>
      </c>
      <c r="F32" s="110">
        <v>14220</v>
      </c>
      <c r="G32" s="18">
        <v>3.8631</v>
      </c>
      <c r="H32" s="19">
        <v>3.8625</v>
      </c>
      <c r="I32" s="41">
        <v>38.46</v>
      </c>
      <c r="J32" s="42">
        <v>38.26</v>
      </c>
      <c r="K32" s="53">
        <v>675.97</v>
      </c>
    </row>
    <row r="33" spans="1:11" s="10" customFormat="1" ht="19.5" customHeight="1">
      <c r="A33" s="112">
        <v>29</v>
      </c>
      <c r="B33" s="12" t="s">
        <v>57</v>
      </c>
      <c r="C33" s="24">
        <v>1155.6</v>
      </c>
      <c r="D33" s="57">
        <v>1088.4</v>
      </c>
      <c r="E33" s="118">
        <v>14740</v>
      </c>
      <c r="F33" s="110">
        <v>14140</v>
      </c>
      <c r="G33" s="18">
        <v>3.8568</v>
      </c>
      <c r="H33" s="19">
        <v>3.8562</v>
      </c>
      <c r="I33" s="41">
        <v>37.72</v>
      </c>
      <c r="J33" s="42">
        <v>37.52</v>
      </c>
      <c r="K33" s="53">
        <v>672.36</v>
      </c>
    </row>
    <row r="34" spans="1:11" s="10" customFormat="1" ht="19.5" customHeight="1">
      <c r="A34" s="112">
        <v>30</v>
      </c>
      <c r="B34" s="12" t="s">
        <v>58</v>
      </c>
      <c r="C34" s="24">
        <v>1150.5</v>
      </c>
      <c r="D34" s="57">
        <v>1083.5</v>
      </c>
      <c r="E34" s="118">
        <v>14605</v>
      </c>
      <c r="F34" s="110">
        <v>14005</v>
      </c>
      <c r="G34" s="18">
        <v>3.8633</v>
      </c>
      <c r="H34" s="19">
        <v>3.8627</v>
      </c>
      <c r="I34" s="349" t="s">
        <v>130</v>
      </c>
      <c r="J34" s="350"/>
      <c r="K34" s="53">
        <v>669.43</v>
      </c>
    </row>
    <row r="35" spans="1:11" s="10" customFormat="1" ht="19.5" customHeight="1" thickBot="1">
      <c r="A35" s="112"/>
      <c r="B35" s="12"/>
      <c r="C35" s="60"/>
      <c r="D35" s="61"/>
      <c r="E35" s="117"/>
      <c r="F35" s="64"/>
      <c r="G35" s="25"/>
      <c r="H35" s="34"/>
      <c r="I35" s="41"/>
      <c r="J35" s="42"/>
      <c r="K35" s="52"/>
    </row>
    <row r="36" spans="1:11" ht="19.5" customHeight="1">
      <c r="A36" s="310" t="s">
        <v>5</v>
      </c>
      <c r="B36" s="311"/>
      <c r="C36" s="43">
        <f>MAX(C5:C35)</f>
        <v>1174.2</v>
      </c>
      <c r="D36" s="44">
        <f aca="true" t="shared" si="0" ref="D36:K36">MAX(D5:D35)</f>
        <v>1105.8</v>
      </c>
      <c r="E36" s="67">
        <f t="shared" si="0"/>
        <v>15495</v>
      </c>
      <c r="F36" s="68">
        <f t="shared" si="0"/>
        <v>14895</v>
      </c>
      <c r="G36" s="38">
        <f t="shared" si="0"/>
        <v>3.8925</v>
      </c>
      <c r="H36" s="21">
        <f t="shared" si="0"/>
        <v>3.8919</v>
      </c>
      <c r="I36" s="38">
        <f t="shared" si="0"/>
        <v>39.05</v>
      </c>
      <c r="J36" s="21">
        <f t="shared" si="0"/>
        <v>38.85</v>
      </c>
      <c r="K36" s="54">
        <f t="shared" si="0"/>
        <v>698.56</v>
      </c>
    </row>
    <row r="37" spans="1:11" ht="19.5" customHeight="1">
      <c r="A37" s="312" t="s">
        <v>6</v>
      </c>
      <c r="B37" s="313"/>
      <c r="C37" s="45">
        <f>MIN(C5:C35)</f>
        <v>1150.5</v>
      </c>
      <c r="D37" s="46">
        <f aca="true" t="shared" si="1" ref="D37:K37">MIN(D5:D35)</f>
        <v>1083.5</v>
      </c>
      <c r="E37" s="69">
        <f t="shared" si="1"/>
        <v>14605</v>
      </c>
      <c r="F37" s="66">
        <f t="shared" si="1"/>
        <v>14005</v>
      </c>
      <c r="G37" s="39">
        <f t="shared" si="1"/>
        <v>3.6973</v>
      </c>
      <c r="H37" s="22">
        <f t="shared" si="1"/>
        <v>3.6968</v>
      </c>
      <c r="I37" s="39">
        <f t="shared" si="1"/>
        <v>35.4</v>
      </c>
      <c r="J37" s="22">
        <f t="shared" si="1"/>
        <v>35.2</v>
      </c>
      <c r="K37" s="55">
        <f t="shared" si="1"/>
        <v>667.46</v>
      </c>
    </row>
    <row r="38" spans="1:11" ht="19.5" customHeight="1" thickBot="1">
      <c r="A38" s="308" t="s">
        <v>7</v>
      </c>
      <c r="B38" s="309"/>
      <c r="C38" s="47">
        <f>AVERAGE(C5:C35)</f>
        <v>1160.2181818181818</v>
      </c>
      <c r="D38" s="48">
        <f aca="true" t="shared" si="2" ref="D38:J38">AVERAGE(D5:D35)</f>
        <v>1092.6909090909091</v>
      </c>
      <c r="E38" s="70">
        <f t="shared" si="2"/>
        <v>14981.42857142857</v>
      </c>
      <c r="F38" s="71">
        <f t="shared" si="2"/>
        <v>14381.42857142857</v>
      </c>
      <c r="G38" s="40">
        <f t="shared" si="2"/>
        <v>3.786665</v>
      </c>
      <c r="H38" s="23">
        <f t="shared" si="2"/>
        <v>3.786015</v>
      </c>
      <c r="I38" s="40">
        <f>AVERAGE(I5:I35)</f>
        <v>36.48447368421053</v>
      </c>
      <c r="J38" s="23">
        <f t="shared" si="2"/>
        <v>36.28447368421053</v>
      </c>
      <c r="K38" s="77">
        <f>AVERAGE(K5:K35)</f>
        <v>677.6119999999999</v>
      </c>
    </row>
    <row r="39" spans="1:11" ht="19.5" customHeight="1">
      <c r="A39" s="10"/>
      <c r="B39" s="10"/>
      <c r="C39" s="36" t="s">
        <v>8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4">
    <mergeCell ref="I2:J2"/>
    <mergeCell ref="I3:J3"/>
    <mergeCell ref="E3:F3"/>
    <mergeCell ref="G3:H3"/>
    <mergeCell ref="I34:J34"/>
    <mergeCell ref="A38:B38"/>
    <mergeCell ref="E2:F2"/>
    <mergeCell ref="G2:H2"/>
    <mergeCell ref="A1:B1"/>
    <mergeCell ref="A2:B3"/>
    <mergeCell ref="C2:D2"/>
    <mergeCell ref="C3:D3"/>
    <mergeCell ref="A36:B36"/>
    <mergeCell ref="A37:B37"/>
  </mergeCells>
  <printOptions/>
  <pageMargins left="0.72" right="0.1968503937007874" top="0.3937007874015748" bottom="0.1968503937007874" header="0.5118110236220472" footer="0.2755905511811024"/>
  <pageSetup horizontalDpi="300" verticalDpi="300" orientation="portrait" paperSize="9" scale="10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pane xSplit="2" ySplit="4" topLeftCell="C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B1"/>
    </sheetView>
  </sheetViews>
  <sheetFormatPr defaultColWidth="9" defaultRowHeight="14.25"/>
  <cols>
    <col min="1" max="1" width="3.796875" style="1" customWidth="1"/>
    <col min="2" max="2" width="2.69921875" style="1" customWidth="1"/>
    <col min="3" max="4" width="9.19921875" style="3" customWidth="1"/>
    <col min="5" max="6" width="8.69921875" style="3" customWidth="1"/>
    <col min="7" max="7" width="8.296875" style="4" customWidth="1"/>
    <col min="8" max="8" width="8.2968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322">
        <v>2018</v>
      </c>
      <c r="B1" s="323"/>
      <c r="C1" s="49" t="s">
        <v>10</v>
      </c>
      <c r="D1" s="3"/>
      <c r="E1" s="3"/>
      <c r="F1" s="3"/>
      <c r="G1" s="5"/>
      <c r="H1" s="5"/>
      <c r="K1" s="105" t="s">
        <v>23</v>
      </c>
    </row>
    <row r="2" spans="1:11" s="30" customFormat="1" ht="54.75" customHeight="1" thickBot="1">
      <c r="A2" s="324" t="s">
        <v>52</v>
      </c>
      <c r="B2" s="325"/>
      <c r="C2" s="328" t="s">
        <v>76</v>
      </c>
      <c r="D2" s="329"/>
      <c r="E2" s="320" t="s">
        <v>75</v>
      </c>
      <c r="F2" s="321"/>
      <c r="G2" s="314" t="s">
        <v>25</v>
      </c>
      <c r="H2" s="315"/>
      <c r="I2" s="320" t="s">
        <v>53</v>
      </c>
      <c r="J2" s="321"/>
      <c r="K2" s="50" t="s">
        <v>40</v>
      </c>
    </row>
    <row r="3" spans="1:11" s="30" customFormat="1" ht="18.75" customHeight="1">
      <c r="A3" s="326"/>
      <c r="B3" s="327"/>
      <c r="C3" s="316" t="s">
        <v>0</v>
      </c>
      <c r="D3" s="317"/>
      <c r="E3" s="316" t="s">
        <v>0</v>
      </c>
      <c r="F3" s="317"/>
      <c r="G3" s="318" t="s">
        <v>9</v>
      </c>
      <c r="H3" s="319"/>
      <c r="I3" s="316" t="s">
        <v>0</v>
      </c>
      <c r="J3" s="317"/>
      <c r="K3" s="51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86" t="s">
        <v>11</v>
      </c>
    </row>
    <row r="5" spans="1:11" s="10" customFormat="1" ht="19.5" customHeight="1">
      <c r="A5" s="173">
        <v>1</v>
      </c>
      <c r="B5" s="174" t="s">
        <v>59</v>
      </c>
      <c r="C5" s="191"/>
      <c r="D5" s="192"/>
      <c r="E5" s="238"/>
      <c r="F5" s="180"/>
      <c r="G5" s="186"/>
      <c r="H5" s="207"/>
      <c r="I5" s="188"/>
      <c r="J5" s="203"/>
      <c r="K5" s="239"/>
    </row>
    <row r="6" spans="1:11" s="10" customFormat="1" ht="19.5" customHeight="1">
      <c r="A6" s="173">
        <v>2</v>
      </c>
      <c r="B6" s="174" t="s">
        <v>1</v>
      </c>
      <c r="C6" s="191"/>
      <c r="D6" s="192"/>
      <c r="E6" s="191"/>
      <c r="F6" s="192"/>
      <c r="G6" s="191"/>
      <c r="H6" s="192"/>
      <c r="I6" s="191"/>
      <c r="J6" s="192"/>
      <c r="K6" s="206"/>
    </row>
    <row r="7" spans="1:11" s="10" customFormat="1" ht="19.5" customHeight="1">
      <c r="A7" s="9">
        <v>3</v>
      </c>
      <c r="B7" s="111" t="s">
        <v>54</v>
      </c>
      <c r="C7" s="24">
        <v>1148.4</v>
      </c>
      <c r="D7" s="57">
        <v>1081.6</v>
      </c>
      <c r="E7" s="118">
        <v>14550</v>
      </c>
      <c r="F7" s="110">
        <v>13950</v>
      </c>
      <c r="G7" s="244">
        <v>3.8285</v>
      </c>
      <c r="H7" s="246">
        <v>3.8279</v>
      </c>
      <c r="I7" s="244">
        <v>36.5</v>
      </c>
      <c r="J7" s="246">
        <v>36.3</v>
      </c>
      <c r="K7" s="247">
        <v>671.09</v>
      </c>
    </row>
    <row r="8" spans="1:11" s="10" customFormat="1" ht="19.5" customHeight="1">
      <c r="A8" s="9">
        <v>4</v>
      </c>
      <c r="B8" s="12" t="s">
        <v>55</v>
      </c>
      <c r="C8" s="24">
        <v>1142.7</v>
      </c>
      <c r="D8" s="57">
        <v>1076.3</v>
      </c>
      <c r="E8" s="118">
        <v>14630</v>
      </c>
      <c r="F8" s="110">
        <v>14030</v>
      </c>
      <c r="G8" s="18">
        <v>3.8313</v>
      </c>
      <c r="H8" s="19">
        <v>3.8307</v>
      </c>
      <c r="I8" s="41">
        <v>37.4</v>
      </c>
      <c r="J8" s="42">
        <v>37.2</v>
      </c>
      <c r="K8" s="53">
        <v>666.49</v>
      </c>
    </row>
    <row r="9" spans="1:11" s="10" customFormat="1" ht="19.5" customHeight="1">
      <c r="A9" s="9">
        <v>5</v>
      </c>
      <c r="B9" s="12" t="s">
        <v>56</v>
      </c>
      <c r="C9" s="24">
        <v>1144.3</v>
      </c>
      <c r="D9" s="57">
        <v>1077.7</v>
      </c>
      <c r="E9" s="118">
        <v>14650</v>
      </c>
      <c r="F9" s="110">
        <v>14050</v>
      </c>
      <c r="G9" s="18">
        <v>3.8561</v>
      </c>
      <c r="H9" s="19">
        <v>3.8555</v>
      </c>
      <c r="I9" s="41">
        <v>37.45</v>
      </c>
      <c r="J9" s="42">
        <v>37.25</v>
      </c>
      <c r="K9" s="53">
        <v>669.02</v>
      </c>
    </row>
    <row r="10" spans="1:11" s="10" customFormat="1" ht="19.5" customHeight="1">
      <c r="A10" s="9">
        <v>6</v>
      </c>
      <c r="B10" s="12" t="s">
        <v>57</v>
      </c>
      <c r="C10" s="24">
        <v>1147.4</v>
      </c>
      <c r="D10" s="57">
        <v>1080.6</v>
      </c>
      <c r="E10" s="118">
        <v>14750</v>
      </c>
      <c r="F10" s="110">
        <v>14150</v>
      </c>
      <c r="G10" s="18">
        <v>3.9178</v>
      </c>
      <c r="H10" s="19">
        <v>3.9172</v>
      </c>
      <c r="I10" s="41">
        <v>37.7</v>
      </c>
      <c r="J10" s="42">
        <v>37.5</v>
      </c>
      <c r="K10" s="53">
        <v>671.79</v>
      </c>
    </row>
    <row r="11" spans="1:11" s="10" customFormat="1" ht="19.5" customHeight="1">
      <c r="A11" s="9">
        <v>7</v>
      </c>
      <c r="B11" s="12" t="s">
        <v>58</v>
      </c>
      <c r="C11" s="24">
        <v>1151</v>
      </c>
      <c r="D11" s="57">
        <v>1084</v>
      </c>
      <c r="E11" s="118">
        <v>14835</v>
      </c>
      <c r="F11" s="110">
        <v>14235</v>
      </c>
      <c r="G11" s="18">
        <v>3.8964</v>
      </c>
      <c r="H11" s="19">
        <v>3.8958</v>
      </c>
      <c r="I11" s="41">
        <v>37.4</v>
      </c>
      <c r="J11" s="42">
        <v>37.2</v>
      </c>
      <c r="K11" s="53">
        <v>677.78</v>
      </c>
    </row>
    <row r="12" spans="1:11" s="10" customFormat="1" ht="19.5" customHeight="1">
      <c r="A12" s="173">
        <v>8</v>
      </c>
      <c r="B12" s="174" t="s">
        <v>59</v>
      </c>
      <c r="C12" s="191"/>
      <c r="D12" s="192"/>
      <c r="E12" s="238"/>
      <c r="F12" s="180"/>
      <c r="G12" s="186"/>
      <c r="H12" s="207"/>
      <c r="I12" s="299" t="s">
        <v>129</v>
      </c>
      <c r="J12" s="300"/>
      <c r="K12" s="301" t="s">
        <v>128</v>
      </c>
    </row>
    <row r="13" spans="1:11" s="10" customFormat="1" ht="19.5" customHeight="1">
      <c r="A13" s="173">
        <v>9</v>
      </c>
      <c r="B13" s="174" t="s">
        <v>1</v>
      </c>
      <c r="C13" s="191"/>
      <c r="D13" s="192"/>
      <c r="E13" s="191"/>
      <c r="F13" s="192"/>
      <c r="G13" s="191"/>
      <c r="H13" s="192"/>
      <c r="I13" s="191"/>
      <c r="J13" s="192"/>
      <c r="K13" s="206"/>
    </row>
    <row r="14" spans="1:11" s="10" customFormat="1" ht="19.5" customHeight="1">
      <c r="A14" s="9">
        <v>10</v>
      </c>
      <c r="B14" s="111" t="s">
        <v>54</v>
      </c>
      <c r="C14" s="60">
        <v>1157.7</v>
      </c>
      <c r="D14" s="61">
        <v>1090.3</v>
      </c>
      <c r="E14" s="118">
        <v>14830</v>
      </c>
      <c r="F14" s="110">
        <v>14230</v>
      </c>
      <c r="G14" s="244">
        <v>3.911</v>
      </c>
      <c r="H14" s="246">
        <v>3.9104</v>
      </c>
      <c r="I14" s="244">
        <v>37.66</v>
      </c>
      <c r="J14" s="246">
        <v>37.46</v>
      </c>
      <c r="K14" s="247">
        <v>674.04</v>
      </c>
    </row>
    <row r="15" spans="1:11" s="10" customFormat="1" ht="19.5" customHeight="1">
      <c r="A15" s="9">
        <v>11</v>
      </c>
      <c r="B15" s="12" t="s">
        <v>55</v>
      </c>
      <c r="C15" s="24">
        <v>1161.8</v>
      </c>
      <c r="D15" s="57">
        <v>1094.2</v>
      </c>
      <c r="E15" s="118">
        <v>14925</v>
      </c>
      <c r="F15" s="110">
        <v>14325</v>
      </c>
      <c r="G15" s="18">
        <v>3.9013</v>
      </c>
      <c r="H15" s="19">
        <v>3.9007</v>
      </c>
      <c r="I15" s="41">
        <v>37.81</v>
      </c>
      <c r="J15" s="42">
        <v>37.61</v>
      </c>
      <c r="K15" s="53">
        <v>677</v>
      </c>
    </row>
    <row r="16" spans="1:11" s="10" customFormat="1" ht="19.5" customHeight="1">
      <c r="A16" s="9">
        <v>12</v>
      </c>
      <c r="B16" s="12" t="s">
        <v>56</v>
      </c>
      <c r="C16" s="24">
        <v>1160.8</v>
      </c>
      <c r="D16" s="57">
        <v>1093.2</v>
      </c>
      <c r="E16" s="118">
        <v>14900</v>
      </c>
      <c r="F16" s="110">
        <v>14300</v>
      </c>
      <c r="G16" s="18">
        <v>3.8629</v>
      </c>
      <c r="H16" s="19">
        <v>3.8623</v>
      </c>
      <c r="I16" s="41">
        <v>37.59</v>
      </c>
      <c r="J16" s="42">
        <v>37.39</v>
      </c>
      <c r="K16" s="53">
        <v>679.9</v>
      </c>
    </row>
    <row r="17" spans="1:11" s="10" customFormat="1" ht="19.5" customHeight="1">
      <c r="A17" s="9">
        <v>13</v>
      </c>
      <c r="B17" s="12" t="s">
        <v>57</v>
      </c>
      <c r="C17" s="24">
        <v>1158.7</v>
      </c>
      <c r="D17" s="57">
        <v>1091.3</v>
      </c>
      <c r="E17" s="118">
        <v>14855</v>
      </c>
      <c r="F17" s="110">
        <v>14255</v>
      </c>
      <c r="G17" s="18">
        <v>3.879</v>
      </c>
      <c r="H17" s="19">
        <v>3.8784</v>
      </c>
      <c r="I17" s="41">
        <v>37.83</v>
      </c>
      <c r="J17" s="42">
        <v>37.63</v>
      </c>
      <c r="K17" s="53">
        <v>678.77</v>
      </c>
    </row>
    <row r="18" spans="1:11" s="10" customFormat="1" ht="19.5" customHeight="1">
      <c r="A18" s="9">
        <v>14</v>
      </c>
      <c r="B18" s="12" t="s">
        <v>58</v>
      </c>
      <c r="C18" s="24">
        <v>1158.7</v>
      </c>
      <c r="D18" s="57">
        <v>1091.3</v>
      </c>
      <c r="E18" s="118">
        <v>14825</v>
      </c>
      <c r="F18" s="110">
        <v>14225</v>
      </c>
      <c r="G18" s="18">
        <v>3.909</v>
      </c>
      <c r="H18" s="19">
        <v>3.9084</v>
      </c>
      <c r="I18" s="41">
        <v>38.17</v>
      </c>
      <c r="J18" s="42">
        <v>37.97</v>
      </c>
      <c r="K18" s="53">
        <v>681.17</v>
      </c>
    </row>
    <row r="19" spans="1:11" s="10" customFormat="1" ht="19.5" customHeight="1">
      <c r="A19" s="173">
        <v>15</v>
      </c>
      <c r="B19" s="174" t="s">
        <v>59</v>
      </c>
      <c r="C19" s="191"/>
      <c r="D19" s="192"/>
      <c r="E19" s="238"/>
      <c r="F19" s="180"/>
      <c r="G19" s="186"/>
      <c r="H19" s="207"/>
      <c r="I19" s="188"/>
      <c r="J19" s="203"/>
      <c r="K19" s="190"/>
    </row>
    <row r="20" spans="1:11" s="10" customFormat="1" ht="19.5" customHeight="1">
      <c r="A20" s="173">
        <v>16</v>
      </c>
      <c r="B20" s="175" t="s">
        <v>1</v>
      </c>
      <c r="C20" s="191"/>
      <c r="D20" s="192"/>
      <c r="E20" s="191"/>
      <c r="F20" s="192"/>
      <c r="G20" s="191"/>
      <c r="H20" s="192"/>
      <c r="I20" s="191"/>
      <c r="J20" s="192"/>
      <c r="K20" s="206"/>
    </row>
    <row r="21" spans="1:11" s="10" customFormat="1" ht="19.5" customHeight="1">
      <c r="A21" s="9">
        <v>17</v>
      </c>
      <c r="B21" s="111" t="s">
        <v>54</v>
      </c>
      <c r="C21" s="60">
        <v>1164.4</v>
      </c>
      <c r="D21" s="61">
        <v>1096.6</v>
      </c>
      <c r="E21" s="118">
        <v>14900</v>
      </c>
      <c r="F21" s="110">
        <v>14300</v>
      </c>
      <c r="G21" s="244">
        <v>3.9121</v>
      </c>
      <c r="H21" s="246">
        <v>3.9115</v>
      </c>
      <c r="I21" s="244">
        <v>38.26</v>
      </c>
      <c r="J21" s="246">
        <v>38.06</v>
      </c>
      <c r="K21" s="247">
        <v>686.44</v>
      </c>
    </row>
    <row r="22" spans="1:11" s="10" customFormat="1" ht="19.5" customHeight="1">
      <c r="A22" s="9">
        <v>18</v>
      </c>
      <c r="B22" s="12" t="s">
        <v>55</v>
      </c>
      <c r="C22" s="24">
        <v>1163.9</v>
      </c>
      <c r="D22" s="57">
        <v>1096.1</v>
      </c>
      <c r="E22" s="118">
        <v>14850</v>
      </c>
      <c r="F22" s="110">
        <v>14250</v>
      </c>
      <c r="G22" s="18">
        <v>3.8997</v>
      </c>
      <c r="H22" s="19">
        <v>3.8991</v>
      </c>
      <c r="I22" s="41">
        <v>38.26</v>
      </c>
      <c r="J22" s="42">
        <v>38.06</v>
      </c>
      <c r="K22" s="53">
        <v>685.13</v>
      </c>
    </row>
    <row r="23" spans="1:11" s="10" customFormat="1" ht="19.5" customHeight="1">
      <c r="A23" s="9">
        <v>19</v>
      </c>
      <c r="B23" s="111" t="s">
        <v>56</v>
      </c>
      <c r="C23" s="24">
        <v>1158.7</v>
      </c>
      <c r="D23" s="57">
        <v>1091.3</v>
      </c>
      <c r="E23" s="118">
        <v>14750</v>
      </c>
      <c r="F23" s="110">
        <v>14150</v>
      </c>
      <c r="G23" s="18">
        <v>3.8907</v>
      </c>
      <c r="H23" s="19">
        <v>3.8901</v>
      </c>
      <c r="I23" s="41">
        <v>38.37</v>
      </c>
      <c r="J23" s="42">
        <v>38.17</v>
      </c>
      <c r="K23" s="53">
        <v>688.53</v>
      </c>
    </row>
    <row r="24" spans="1:11" s="10" customFormat="1" ht="19.5" customHeight="1">
      <c r="A24" s="9">
        <v>20</v>
      </c>
      <c r="B24" s="12" t="s">
        <v>57</v>
      </c>
      <c r="C24" s="24">
        <v>1161.3</v>
      </c>
      <c r="D24" s="57">
        <v>1093.7</v>
      </c>
      <c r="E24" s="118">
        <v>14740</v>
      </c>
      <c r="F24" s="110">
        <v>14140</v>
      </c>
      <c r="G24" s="18">
        <v>3.8443</v>
      </c>
      <c r="H24" s="19">
        <v>3.8437</v>
      </c>
      <c r="I24" s="41">
        <v>38.05</v>
      </c>
      <c r="J24" s="42">
        <v>34.85</v>
      </c>
      <c r="K24" s="53">
        <v>688.46</v>
      </c>
    </row>
    <row r="25" spans="1:11" s="10" customFormat="1" ht="19.5" customHeight="1">
      <c r="A25" s="9">
        <v>21</v>
      </c>
      <c r="B25" s="111" t="s">
        <v>58</v>
      </c>
      <c r="C25" s="24">
        <v>1156.6</v>
      </c>
      <c r="D25" s="57">
        <v>1089.4</v>
      </c>
      <c r="E25" s="118">
        <v>14775</v>
      </c>
      <c r="F25" s="110">
        <v>14175</v>
      </c>
      <c r="G25" s="18">
        <v>3.8671</v>
      </c>
      <c r="H25" s="19">
        <v>3.8665</v>
      </c>
      <c r="I25" s="41">
        <v>37.975</v>
      </c>
      <c r="J25" s="42">
        <v>37.775</v>
      </c>
      <c r="K25" s="53">
        <v>688.11</v>
      </c>
    </row>
    <row r="26" spans="1:11" s="10" customFormat="1" ht="19.5" customHeight="1">
      <c r="A26" s="173">
        <v>22</v>
      </c>
      <c r="B26" s="175" t="s">
        <v>59</v>
      </c>
      <c r="C26" s="191"/>
      <c r="D26" s="192"/>
      <c r="E26" s="238"/>
      <c r="F26" s="180"/>
      <c r="G26" s="186"/>
      <c r="H26" s="207"/>
      <c r="I26" s="188"/>
      <c r="J26" s="203"/>
      <c r="K26" s="190"/>
    </row>
    <row r="27" spans="1:11" s="10" customFormat="1" ht="19.5" customHeight="1">
      <c r="A27" s="173">
        <v>23</v>
      </c>
      <c r="B27" s="174" t="s">
        <v>1</v>
      </c>
      <c r="C27" s="191"/>
      <c r="D27" s="192"/>
      <c r="E27" s="191"/>
      <c r="F27" s="192"/>
      <c r="G27" s="191"/>
      <c r="H27" s="192"/>
      <c r="I27" s="191"/>
      <c r="J27" s="192"/>
      <c r="K27" s="206"/>
    </row>
    <row r="28" spans="1:11" s="10" customFormat="1" ht="19.5" customHeight="1">
      <c r="A28" s="9">
        <v>24</v>
      </c>
      <c r="B28" s="12" t="s">
        <v>54</v>
      </c>
      <c r="C28" s="60">
        <v>1159.7</v>
      </c>
      <c r="D28" s="61">
        <v>1092.3</v>
      </c>
      <c r="E28" s="306" t="s">
        <v>131</v>
      </c>
      <c r="F28" s="307"/>
      <c r="G28" s="18">
        <v>3.8855</v>
      </c>
      <c r="H28" s="19">
        <v>3.8839</v>
      </c>
      <c r="I28" s="302" t="s">
        <v>126</v>
      </c>
      <c r="J28" s="303"/>
      <c r="K28" s="247">
        <v>691.87</v>
      </c>
    </row>
    <row r="29" spans="1:11" s="10" customFormat="1" ht="19.5" customHeight="1">
      <c r="A29" s="9">
        <v>25</v>
      </c>
      <c r="B29" s="111" t="s">
        <v>55</v>
      </c>
      <c r="C29" s="306" t="s">
        <v>133</v>
      </c>
      <c r="D29" s="307"/>
      <c r="E29" s="306" t="s">
        <v>132</v>
      </c>
      <c r="F29" s="307"/>
      <c r="G29" s="306" t="s">
        <v>132</v>
      </c>
      <c r="H29" s="304"/>
      <c r="I29" s="306" t="s">
        <v>132</v>
      </c>
      <c r="J29" s="304"/>
      <c r="K29" s="305" t="s">
        <v>124</v>
      </c>
    </row>
    <row r="30" spans="1:11" s="10" customFormat="1" ht="19.5" customHeight="1">
      <c r="A30" s="9">
        <v>26</v>
      </c>
      <c r="B30" s="12" t="s">
        <v>56</v>
      </c>
      <c r="C30" s="24">
        <v>1159.2</v>
      </c>
      <c r="D30" s="57">
        <v>1091.8</v>
      </c>
      <c r="E30" s="118">
        <v>14900</v>
      </c>
      <c r="F30" s="110">
        <v>14300</v>
      </c>
      <c r="G30" s="18">
        <v>3.9258</v>
      </c>
      <c r="H30" s="19">
        <v>3.9252</v>
      </c>
      <c r="I30" s="41">
        <v>38.6</v>
      </c>
      <c r="J30" s="42">
        <v>38.4</v>
      </c>
      <c r="K30" s="53">
        <v>692.69</v>
      </c>
    </row>
    <row r="31" spans="1:11" s="10" customFormat="1" ht="19.5" customHeight="1">
      <c r="A31" s="9">
        <v>27</v>
      </c>
      <c r="B31" s="111" t="s">
        <v>57</v>
      </c>
      <c r="C31" s="24">
        <v>1155.6</v>
      </c>
      <c r="D31" s="57">
        <v>1088.4</v>
      </c>
      <c r="E31" s="118">
        <v>14850</v>
      </c>
      <c r="F31" s="110">
        <v>14250</v>
      </c>
      <c r="G31" s="18">
        <v>3.933</v>
      </c>
      <c r="H31" s="19">
        <v>3.9324</v>
      </c>
      <c r="I31" s="41">
        <v>38.3</v>
      </c>
      <c r="J31" s="42">
        <v>38.1</v>
      </c>
      <c r="K31" s="53">
        <v>693.78</v>
      </c>
    </row>
    <row r="32" spans="1:11" s="10" customFormat="1" ht="19.5" customHeight="1">
      <c r="A32" s="9">
        <v>28</v>
      </c>
      <c r="B32" s="12" t="s">
        <v>58</v>
      </c>
      <c r="C32" s="24">
        <v>1152.5</v>
      </c>
      <c r="D32" s="57">
        <v>1085.5</v>
      </c>
      <c r="E32" s="118">
        <v>14850</v>
      </c>
      <c r="F32" s="110">
        <v>14250</v>
      </c>
      <c r="G32" s="18">
        <v>3.8748</v>
      </c>
      <c r="H32" s="19">
        <v>3.8742</v>
      </c>
      <c r="I32" s="41">
        <v>37.5</v>
      </c>
      <c r="J32" s="42">
        <v>37.7</v>
      </c>
      <c r="K32" s="53">
        <v>695.69</v>
      </c>
    </row>
    <row r="33" spans="1:11" s="10" customFormat="1" ht="19.5" customHeight="1">
      <c r="A33" s="173">
        <v>29</v>
      </c>
      <c r="B33" s="174" t="s">
        <v>59</v>
      </c>
      <c r="C33" s="191"/>
      <c r="D33" s="192"/>
      <c r="E33" s="238"/>
      <c r="F33" s="180"/>
      <c r="G33" s="186"/>
      <c r="H33" s="207"/>
      <c r="I33" s="188"/>
      <c r="J33" s="203"/>
      <c r="K33" s="190"/>
    </row>
    <row r="34" spans="1:11" s="10" customFormat="1" ht="19.5" customHeight="1">
      <c r="A34" s="173">
        <v>30</v>
      </c>
      <c r="B34" s="175" t="s">
        <v>1</v>
      </c>
      <c r="C34" s="191"/>
      <c r="D34" s="192"/>
      <c r="E34" s="191"/>
      <c r="F34" s="192"/>
      <c r="G34" s="191"/>
      <c r="H34" s="192"/>
      <c r="I34" s="191"/>
      <c r="J34" s="192"/>
      <c r="K34" s="206"/>
    </row>
    <row r="35" spans="1:11" s="10" customFormat="1" ht="19.5" customHeight="1" thickBot="1">
      <c r="A35" s="9">
        <v>31</v>
      </c>
      <c r="B35" s="111" t="s">
        <v>54</v>
      </c>
      <c r="C35" s="60">
        <v>1148.4</v>
      </c>
      <c r="D35" s="61">
        <v>1081.6</v>
      </c>
      <c r="E35" s="118">
        <v>14780</v>
      </c>
      <c r="F35" s="110">
        <v>14180</v>
      </c>
      <c r="G35" s="244">
        <v>3.8748</v>
      </c>
      <c r="H35" s="246">
        <v>3.8742</v>
      </c>
      <c r="I35" s="302" t="s">
        <v>126</v>
      </c>
      <c r="J35" s="298"/>
      <c r="K35" s="305" t="s">
        <v>134</v>
      </c>
    </row>
    <row r="36" spans="1:11" ht="19.5" customHeight="1">
      <c r="A36" s="310" t="s">
        <v>5</v>
      </c>
      <c r="B36" s="311"/>
      <c r="C36" s="43">
        <f>MAX(C5:C35)</f>
        <v>1164.4</v>
      </c>
      <c r="D36" s="44">
        <f aca="true" t="shared" si="0" ref="D36:K36">MAX(D5:D35)</f>
        <v>1096.6</v>
      </c>
      <c r="E36" s="67">
        <f t="shared" si="0"/>
        <v>14925</v>
      </c>
      <c r="F36" s="68">
        <f t="shared" si="0"/>
        <v>14325</v>
      </c>
      <c r="G36" s="38">
        <f t="shared" si="0"/>
        <v>3.933</v>
      </c>
      <c r="H36" s="21">
        <f t="shared" si="0"/>
        <v>3.9324</v>
      </c>
      <c r="I36" s="38">
        <f t="shared" si="0"/>
        <v>38.6</v>
      </c>
      <c r="J36" s="21">
        <f t="shared" si="0"/>
        <v>38.4</v>
      </c>
      <c r="K36" s="54">
        <f t="shared" si="0"/>
        <v>695.69</v>
      </c>
    </row>
    <row r="37" spans="1:11" ht="19.5" customHeight="1">
      <c r="A37" s="312" t="s">
        <v>6</v>
      </c>
      <c r="B37" s="313"/>
      <c r="C37" s="45">
        <f>MIN(C5:C35)</f>
        <v>1142.7</v>
      </c>
      <c r="D37" s="46">
        <f aca="true" t="shared" si="1" ref="D37:K37">MIN(D5:D35)</f>
        <v>1076.3</v>
      </c>
      <c r="E37" s="69">
        <f t="shared" si="1"/>
        <v>14550</v>
      </c>
      <c r="F37" s="66">
        <f t="shared" si="1"/>
        <v>13950</v>
      </c>
      <c r="G37" s="39">
        <f t="shared" si="1"/>
        <v>3.8285</v>
      </c>
      <c r="H37" s="22">
        <f t="shared" si="1"/>
        <v>3.8279</v>
      </c>
      <c r="I37" s="39">
        <f t="shared" si="1"/>
        <v>36.5</v>
      </c>
      <c r="J37" s="22">
        <f t="shared" si="1"/>
        <v>34.85</v>
      </c>
      <c r="K37" s="55">
        <f t="shared" si="1"/>
        <v>666.49</v>
      </c>
    </row>
    <row r="38" spans="1:11" ht="19.5" customHeight="1" thickBot="1">
      <c r="A38" s="308" t="s">
        <v>7</v>
      </c>
      <c r="B38" s="309"/>
      <c r="C38" s="47">
        <f>AVERAGE(C5:C35)</f>
        <v>1155.5900000000001</v>
      </c>
      <c r="D38" s="48">
        <f aca="true" t="shared" si="2" ref="D38:J38">AVERAGE(D5:D35)</f>
        <v>1088.36</v>
      </c>
      <c r="E38" s="70">
        <f t="shared" si="2"/>
        <v>14797.105263157895</v>
      </c>
      <c r="F38" s="71">
        <f t="shared" si="2"/>
        <v>14197.105263157895</v>
      </c>
      <c r="G38" s="40">
        <f t="shared" si="2"/>
        <v>3.885055</v>
      </c>
      <c r="H38" s="23">
        <f t="shared" si="2"/>
        <v>3.884405</v>
      </c>
      <c r="I38" s="40">
        <f>AVERAGE(I5:I35)</f>
        <v>37.823611111111106</v>
      </c>
      <c r="J38" s="23">
        <f t="shared" si="2"/>
        <v>37.479166666666664</v>
      </c>
      <c r="K38" s="77">
        <f>AVERAGE(K5:K35)</f>
        <v>681.9868421052633</v>
      </c>
    </row>
    <row r="39" spans="1:11" ht="19.5" customHeight="1">
      <c r="A39" s="10"/>
      <c r="B39" s="10"/>
      <c r="C39" s="36" t="s">
        <v>8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I3:J3"/>
    <mergeCell ref="G3:H3"/>
    <mergeCell ref="E3:F3"/>
    <mergeCell ref="E2:F2"/>
    <mergeCell ref="G2:H2"/>
    <mergeCell ref="I2:J2"/>
    <mergeCell ref="C3:D3"/>
    <mergeCell ref="A37:B37"/>
    <mergeCell ref="A38:B38"/>
    <mergeCell ref="A1:B1"/>
    <mergeCell ref="A2:B3"/>
    <mergeCell ref="A36:B36"/>
    <mergeCell ref="C2:D2"/>
  </mergeCells>
  <printOptions/>
  <pageMargins left="0.55" right="0.15748031496062992" top="0.3937007874015748" bottom="0.1968503937007874" header="0.5118110236220472" footer="0.2362204724409449"/>
  <pageSetup horizontalDpi="300" verticalDpi="300" orientation="portrait" paperSize="9" scale="10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4"/>
  <sheetViews>
    <sheetView showZeros="0"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A1" sqref="A1:B1"/>
    </sheetView>
  </sheetViews>
  <sheetFormatPr defaultColWidth="9" defaultRowHeight="14.25"/>
  <cols>
    <col min="1" max="1" width="4.3984375" style="1" customWidth="1"/>
    <col min="2" max="2" width="4.8984375" style="1" customWidth="1"/>
    <col min="3" max="4" width="9.19921875" style="3" customWidth="1"/>
    <col min="5" max="6" width="8.69921875" style="3" customWidth="1"/>
    <col min="7" max="7" width="8.296875" style="4" customWidth="1"/>
    <col min="8" max="8" width="8.2968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0" s="16" customFormat="1" ht="16.5" customHeight="1" thickBot="1">
      <c r="A1" s="351">
        <v>2018</v>
      </c>
      <c r="B1" s="352"/>
      <c r="C1" s="49" t="s">
        <v>10</v>
      </c>
      <c r="D1" s="3"/>
      <c r="E1" s="3"/>
      <c r="F1" s="3"/>
      <c r="G1" s="5"/>
      <c r="H1" s="5"/>
      <c r="J1" s="1" t="s">
        <v>23</v>
      </c>
    </row>
    <row r="2" spans="1:11" s="30" customFormat="1" ht="54.75" customHeight="1" thickBot="1">
      <c r="A2" s="324" t="s">
        <v>18</v>
      </c>
      <c r="B2" s="325"/>
      <c r="C2" s="328" t="s">
        <v>76</v>
      </c>
      <c r="D2" s="329"/>
      <c r="E2" s="320" t="s">
        <v>75</v>
      </c>
      <c r="F2" s="321"/>
      <c r="G2" s="314" t="s">
        <v>25</v>
      </c>
      <c r="H2" s="315"/>
      <c r="I2" s="320" t="s">
        <v>53</v>
      </c>
      <c r="J2" s="321"/>
      <c r="K2" s="50" t="s">
        <v>40</v>
      </c>
    </row>
    <row r="3" spans="1:11" s="30" customFormat="1" ht="18.75" customHeight="1">
      <c r="A3" s="326"/>
      <c r="B3" s="327"/>
      <c r="C3" s="316" t="s">
        <v>0</v>
      </c>
      <c r="D3" s="317"/>
      <c r="E3" s="316" t="s">
        <v>0</v>
      </c>
      <c r="F3" s="317"/>
      <c r="G3" s="318" t="s">
        <v>27</v>
      </c>
      <c r="H3" s="319"/>
      <c r="I3" s="316" t="s">
        <v>0</v>
      </c>
      <c r="J3" s="317"/>
      <c r="K3" s="51" t="s">
        <v>0</v>
      </c>
    </row>
    <row r="4" spans="1:11" s="31" customFormat="1" ht="19.5" customHeight="1" thickBot="1">
      <c r="A4" s="2" t="s">
        <v>19</v>
      </c>
      <c r="B4" s="6" t="s">
        <v>20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28</v>
      </c>
      <c r="H4" s="7" t="s">
        <v>29</v>
      </c>
      <c r="I4" s="8" t="s">
        <v>28</v>
      </c>
      <c r="J4" s="7" t="s">
        <v>29</v>
      </c>
      <c r="K4" s="86" t="s">
        <v>11</v>
      </c>
    </row>
    <row r="5" spans="1:11" s="58" customFormat="1" ht="16.5" customHeight="1">
      <c r="A5" s="103" t="s">
        <v>12</v>
      </c>
      <c r="B5" s="88" t="s">
        <v>13</v>
      </c>
      <c r="C5" s="65">
        <f>'1月'!C36</f>
        <v>1103.1</v>
      </c>
      <c r="D5" s="56">
        <f>'1月'!D36</f>
        <v>1038.9</v>
      </c>
      <c r="E5" s="91">
        <f>'1月'!E36</f>
        <v>13830</v>
      </c>
      <c r="F5" s="72">
        <f>'1月'!F36</f>
        <v>13230</v>
      </c>
      <c r="G5" s="33">
        <f>'1月'!G36</f>
        <v>3.2697</v>
      </c>
      <c r="H5" s="35">
        <f>'1月'!H36</f>
        <v>3.2691</v>
      </c>
      <c r="I5" s="92">
        <f>'1月'!I36</f>
        <v>19.65</v>
      </c>
      <c r="J5" s="93">
        <f>'1月'!J36</f>
        <v>19.55</v>
      </c>
      <c r="K5" s="78">
        <f>'1月'!K36</f>
        <v>614.75</v>
      </c>
    </row>
    <row r="6" spans="1:11" s="58" customFormat="1" ht="16.5" customHeight="1">
      <c r="A6" s="104"/>
      <c r="B6" s="89" t="s">
        <v>14</v>
      </c>
      <c r="C6" s="24">
        <f>'1月'!C37</f>
        <v>1090.7</v>
      </c>
      <c r="D6" s="57">
        <f>'1月'!D37</f>
        <v>1027.3</v>
      </c>
      <c r="E6" s="74">
        <f>'1月'!E37</f>
        <v>13580</v>
      </c>
      <c r="F6" s="73">
        <f>'1月'!F37</f>
        <v>12980</v>
      </c>
      <c r="G6" s="32">
        <f>'1月'!G37</f>
        <v>3.1391</v>
      </c>
      <c r="H6" s="26">
        <f>'1月'!H37</f>
        <v>3.138</v>
      </c>
      <c r="I6" s="11">
        <f>'1月'!I37</f>
        <v>18.41</v>
      </c>
      <c r="J6" s="17">
        <f>'1月'!J37</f>
        <v>18.31</v>
      </c>
      <c r="K6" s="53">
        <f>'1月'!K37</f>
        <v>599.33</v>
      </c>
    </row>
    <row r="7" spans="1:11" s="58" customFormat="1" ht="16.5" customHeight="1" thickBot="1">
      <c r="A7" s="87"/>
      <c r="B7" s="90" t="s">
        <v>15</v>
      </c>
      <c r="C7" s="94">
        <f>'1月'!C38</f>
        <v>1097.6545454545453</v>
      </c>
      <c r="D7" s="95">
        <f>'1月'!D38</f>
        <v>1033.8090909090913</v>
      </c>
      <c r="E7" s="96">
        <f>'1月'!E38</f>
        <v>13674.318181818182</v>
      </c>
      <c r="F7" s="97">
        <f>'1月'!F38</f>
        <v>13074.318181818182</v>
      </c>
      <c r="G7" s="98">
        <f>'1月'!G38</f>
        <v>3.2106090909090907</v>
      </c>
      <c r="H7" s="99">
        <f>'1月'!H38</f>
        <v>3.2099863636363635</v>
      </c>
      <c r="I7" s="100">
        <f>'1月'!I38</f>
        <v>19.037999999999997</v>
      </c>
      <c r="J7" s="101">
        <f>'1月'!J38</f>
        <v>18.938000000000002</v>
      </c>
      <c r="K7" s="102">
        <f>'1月'!K38</f>
        <v>605.34</v>
      </c>
    </row>
    <row r="8" spans="1:11" s="58" customFormat="1" ht="16.5" customHeight="1">
      <c r="A8" s="103" t="s">
        <v>16</v>
      </c>
      <c r="B8" s="88" t="s">
        <v>13</v>
      </c>
      <c r="C8" s="65">
        <f>'2月'!C36</f>
        <v>1127.8</v>
      </c>
      <c r="D8" s="56">
        <f>'2月'!D36</f>
        <v>1062.2</v>
      </c>
      <c r="E8" s="91">
        <f>'2月'!E36</f>
        <v>13995</v>
      </c>
      <c r="F8" s="72">
        <f>'2月'!F36</f>
        <v>13395</v>
      </c>
      <c r="G8" s="33">
        <f>'2月'!G36</f>
        <v>3.2821</v>
      </c>
      <c r="H8" s="35">
        <f>'2月'!H36</f>
        <v>3.2815</v>
      </c>
      <c r="I8" s="92">
        <f>'2月'!I36</f>
        <v>20.2</v>
      </c>
      <c r="J8" s="93">
        <f>'2月'!J36</f>
        <v>20.1</v>
      </c>
      <c r="K8" s="78">
        <f>'2月'!K36</f>
        <v>603.25</v>
      </c>
    </row>
    <row r="9" spans="1:11" s="58" customFormat="1" ht="16.5" customHeight="1">
      <c r="A9" s="104"/>
      <c r="B9" s="89" t="s">
        <v>14</v>
      </c>
      <c r="C9" s="24">
        <f>'2月'!C37</f>
        <v>1100</v>
      </c>
      <c r="D9" s="57">
        <f>'2月'!D37</f>
        <v>1036</v>
      </c>
      <c r="E9" s="74">
        <f>'2月'!E37</f>
        <v>13690</v>
      </c>
      <c r="F9" s="73">
        <f>'2月'!F37</f>
        <v>13090</v>
      </c>
      <c r="G9" s="32">
        <f>'2月'!G37</f>
        <v>3.173</v>
      </c>
      <c r="H9" s="26">
        <f>'2月'!H37</f>
        <v>3.1724</v>
      </c>
      <c r="I9" s="11">
        <f>'2月'!I37</f>
        <v>19.38</v>
      </c>
      <c r="J9" s="17">
        <f>'2月'!J37</f>
        <v>19.28</v>
      </c>
      <c r="K9" s="53">
        <f>'2月'!K37</f>
        <v>588.28</v>
      </c>
    </row>
    <row r="10" spans="1:11" s="58" customFormat="1" ht="16.5" customHeight="1" thickBot="1">
      <c r="A10" s="87"/>
      <c r="B10" s="90" t="s">
        <v>15</v>
      </c>
      <c r="C10" s="94">
        <f>'2月'!C38</f>
        <v>1111.1</v>
      </c>
      <c r="D10" s="95">
        <f>'2月'!D38</f>
        <v>1046.4555555555555</v>
      </c>
      <c r="E10" s="96">
        <f>'2月'!E38</f>
        <v>13882.105263157895</v>
      </c>
      <c r="F10" s="97">
        <f>'2月'!F38</f>
        <v>13282.105263157895</v>
      </c>
      <c r="G10" s="98">
        <f>'2月'!G38</f>
        <v>3.2415000000000003</v>
      </c>
      <c r="H10" s="99">
        <f>'2月'!H38</f>
        <v>3.2409055555555555</v>
      </c>
      <c r="I10" s="100">
        <f>'2月'!I38</f>
        <v>19.833055555555557</v>
      </c>
      <c r="J10" s="101">
        <f>'2月'!J38</f>
        <v>19.73305555555556</v>
      </c>
      <c r="K10" s="102">
        <f>'2月'!K38</f>
        <v>596.8389999999999</v>
      </c>
    </row>
    <row r="11" spans="1:11" s="58" customFormat="1" ht="16.5" customHeight="1">
      <c r="A11" s="103" t="s">
        <v>30</v>
      </c>
      <c r="B11" s="88" t="s">
        <v>13</v>
      </c>
      <c r="C11" s="65">
        <f>'3月'!C36</f>
        <v>1113.4</v>
      </c>
      <c r="D11" s="56">
        <f>'3月'!D36</f>
        <v>1048.6</v>
      </c>
      <c r="E11" s="91">
        <f>'3月'!E36</f>
        <v>14090</v>
      </c>
      <c r="F11" s="72">
        <f>'3月'!F36</f>
        <v>13490</v>
      </c>
      <c r="G11" s="33">
        <f>'3月'!G36</f>
        <v>3.338</v>
      </c>
      <c r="H11" s="35">
        <f>'3月'!H36</f>
        <v>3.3374</v>
      </c>
      <c r="I11" s="92">
        <f>'3月'!I36</f>
        <v>20.41</v>
      </c>
      <c r="J11" s="93">
        <f>'3月'!J36</f>
        <v>20.31</v>
      </c>
      <c r="K11" s="78">
        <f>'3月'!K36</f>
        <v>609.58</v>
      </c>
    </row>
    <row r="12" spans="1:11" s="58" customFormat="1" ht="16.5" customHeight="1">
      <c r="A12" s="104"/>
      <c r="B12" s="89" t="s">
        <v>14</v>
      </c>
      <c r="C12" s="24">
        <f>'3月'!C37</f>
        <v>1094.6</v>
      </c>
      <c r="D12" s="57">
        <f>'3月'!D37</f>
        <v>1031</v>
      </c>
      <c r="E12" s="74">
        <f>'3月'!E37</f>
        <v>14010</v>
      </c>
      <c r="F12" s="73">
        <f>'3月'!F37</f>
        <v>13410</v>
      </c>
      <c r="G12" s="32">
        <f>'3月'!G37</f>
        <v>3.2246</v>
      </c>
      <c r="H12" s="26">
        <f>'3月'!H37</f>
        <v>3.224</v>
      </c>
      <c r="I12" s="11">
        <f>'3月'!I37</f>
        <v>20.149</v>
      </c>
      <c r="J12" s="17">
        <f>'3月'!J37</f>
        <v>20.049</v>
      </c>
      <c r="K12" s="53">
        <f>'3月'!K37</f>
        <v>593.61</v>
      </c>
    </row>
    <row r="13" spans="1:11" s="58" customFormat="1" ht="16.5" customHeight="1" thickBot="1">
      <c r="A13" s="87"/>
      <c r="B13" s="90" t="s">
        <v>15</v>
      </c>
      <c r="C13" s="94">
        <f>'3月'!C38</f>
        <v>1102.0952380952378</v>
      </c>
      <c r="D13" s="95">
        <f>'3月'!D38</f>
        <v>1037.9904761904763</v>
      </c>
      <c r="E13" s="96">
        <f>'3月'!E38</f>
        <v>14048.809523809523</v>
      </c>
      <c r="F13" s="97">
        <f>'3月'!F38</f>
        <v>13448.809523809523</v>
      </c>
      <c r="G13" s="98">
        <f>'3月'!G38</f>
        <v>3.2792142857142856</v>
      </c>
      <c r="H13" s="99">
        <f>'3月'!H38</f>
        <v>3.2786142857142857</v>
      </c>
      <c r="I13" s="100">
        <f>'3月'!I38</f>
        <v>20.24215</v>
      </c>
      <c r="J13" s="101">
        <f>'3月'!J38</f>
        <v>20.142149999999997</v>
      </c>
      <c r="K13" s="102">
        <f>'3月'!K38</f>
        <v>603.4452380952381</v>
      </c>
    </row>
    <row r="14" spans="1:11" s="58" customFormat="1" ht="16.5" customHeight="1">
      <c r="A14" s="103" t="s">
        <v>31</v>
      </c>
      <c r="B14" s="88" t="s">
        <v>13</v>
      </c>
      <c r="C14" s="65">
        <f>'4月'!C35</f>
        <v>1111.8</v>
      </c>
      <c r="D14" s="56">
        <f>'4月'!D35</f>
        <v>1047.2</v>
      </c>
      <c r="E14" s="91">
        <f>'4月'!E35</f>
        <v>14210</v>
      </c>
      <c r="F14" s="72">
        <f>'4月'!F35</f>
        <v>13610</v>
      </c>
      <c r="G14" s="33">
        <f>'4月'!G35</f>
        <v>3.504</v>
      </c>
      <c r="H14" s="35">
        <f>'4月'!H35</f>
        <v>3.5034</v>
      </c>
      <c r="I14" s="92">
        <f>'4月'!I35</f>
        <v>20.55</v>
      </c>
      <c r="J14" s="93">
        <f>'4月'!J35</f>
        <v>20.45</v>
      </c>
      <c r="K14" s="78">
        <f>'4月'!K35</f>
        <v>605.74</v>
      </c>
    </row>
    <row r="15" spans="1:11" s="58" customFormat="1" ht="16.5" customHeight="1">
      <c r="A15" s="104"/>
      <c r="B15" s="89" t="s">
        <v>14</v>
      </c>
      <c r="C15" s="24">
        <f>'4月'!C36</f>
        <v>1086.6</v>
      </c>
      <c r="D15" s="57">
        <f>'4月'!D36</f>
        <v>1023.4</v>
      </c>
      <c r="E15" s="74">
        <f>'4月'!E36</f>
        <v>14035</v>
      </c>
      <c r="F15" s="73">
        <f>'4月'!F36</f>
        <v>13435</v>
      </c>
      <c r="G15" s="32">
        <f>'4月'!G36</f>
        <v>3.3104</v>
      </c>
      <c r="H15" s="26">
        <f>'4月'!H36</f>
        <v>3.3098</v>
      </c>
      <c r="I15" s="11">
        <f>'4月'!I36</f>
        <v>20.135</v>
      </c>
      <c r="J15" s="17">
        <f>'4月'!J36</f>
        <v>20.035</v>
      </c>
      <c r="K15" s="53">
        <f>'4月'!K36</f>
        <v>594.41</v>
      </c>
    </row>
    <row r="16" spans="1:11" s="58" customFormat="1" ht="16.5" customHeight="1" thickBot="1">
      <c r="A16" s="87"/>
      <c r="B16" s="90" t="s">
        <v>15</v>
      </c>
      <c r="C16" s="94">
        <f>'4月'!C37</f>
        <v>1098.9142857142856</v>
      </c>
      <c r="D16" s="95">
        <f>'4月'!D37</f>
        <v>1034.9761904761904</v>
      </c>
      <c r="E16" s="96">
        <f>'4月'!E37</f>
        <v>14092.619047619048</v>
      </c>
      <c r="F16" s="97">
        <f>'4月'!F37</f>
        <v>13492.619047619048</v>
      </c>
      <c r="G16" s="98">
        <f>'4月'!G37</f>
        <v>3.407495238095238</v>
      </c>
      <c r="H16" s="99">
        <f>'4月'!H37</f>
        <v>3.4069</v>
      </c>
      <c r="I16" s="100">
        <f>'4月'!I37</f>
        <v>20.23342105263158</v>
      </c>
      <c r="J16" s="101">
        <f>'4月'!J37</f>
        <v>20.133421052631576</v>
      </c>
      <c r="K16" s="102">
        <f>'4月'!K37</f>
        <v>600.547619047619</v>
      </c>
    </row>
    <row r="17" spans="1:11" s="58" customFormat="1" ht="16.5" customHeight="1">
      <c r="A17" s="103" t="s">
        <v>32</v>
      </c>
      <c r="B17" s="88" t="s">
        <v>13</v>
      </c>
      <c r="C17" s="65">
        <f>'5月'!C36</f>
        <v>1113.4</v>
      </c>
      <c r="D17" s="56">
        <f>'5月'!D36</f>
        <v>1048.6</v>
      </c>
      <c r="E17" s="91">
        <f>'5月'!E36</f>
        <v>14490</v>
      </c>
      <c r="F17" s="72">
        <f>'5月'!F36</f>
        <v>13890</v>
      </c>
      <c r="G17" s="33">
        <f>'5月'!G36</f>
        <v>3.7503</v>
      </c>
      <c r="H17" s="35">
        <f>'5月'!H36</f>
        <v>3.7497</v>
      </c>
      <c r="I17" s="92">
        <f>'5月'!I36</f>
        <v>24.99</v>
      </c>
      <c r="J17" s="93">
        <f>'5月'!J36</f>
        <v>24.89</v>
      </c>
      <c r="K17" s="78">
        <f>'5月'!K36</f>
        <v>637.03</v>
      </c>
    </row>
    <row r="18" spans="1:11" s="58" customFormat="1" ht="16.5" customHeight="1">
      <c r="A18" s="104"/>
      <c r="B18" s="89" t="s">
        <v>14</v>
      </c>
      <c r="C18" s="24">
        <f>'5月'!C37</f>
        <v>1097.9</v>
      </c>
      <c r="D18" s="57">
        <f>'5月'!D37</f>
        <v>1034.1</v>
      </c>
      <c r="E18" s="74">
        <f>'5月'!E37</f>
        <v>14220</v>
      </c>
      <c r="F18" s="73">
        <f>'5月'!F37</f>
        <v>13620</v>
      </c>
      <c r="G18" s="32">
        <f>'5月'!G37</f>
        <v>3.5308</v>
      </c>
      <c r="H18" s="26">
        <f>'5月'!H37</f>
        <v>3.5302</v>
      </c>
      <c r="I18" s="11">
        <f>'5月'!I37</f>
        <v>21.2</v>
      </c>
      <c r="J18" s="17">
        <f>'5月'!J37</f>
        <v>21.1</v>
      </c>
      <c r="K18" s="53">
        <f>'5月'!K37</f>
        <v>610.98</v>
      </c>
    </row>
    <row r="19" spans="1:11" s="58" customFormat="1" ht="16.5" customHeight="1" thickBot="1">
      <c r="A19" s="87"/>
      <c r="B19" s="90" t="s">
        <v>15</v>
      </c>
      <c r="C19" s="94">
        <f>'5月'!C38</f>
        <v>1107.47</v>
      </c>
      <c r="D19" s="95">
        <f>'5月'!D38</f>
        <v>1043.52</v>
      </c>
      <c r="E19" s="96">
        <f>'5月'!E38</f>
        <v>14338.5</v>
      </c>
      <c r="F19" s="97">
        <f>'5月'!F38</f>
        <v>13738.5</v>
      </c>
      <c r="G19" s="98">
        <f>'5月'!G38</f>
        <v>3.6360571428571427</v>
      </c>
      <c r="H19" s="99">
        <f>'5月'!H38</f>
        <v>3.6354619047619057</v>
      </c>
      <c r="I19" s="100">
        <f>'5月'!I38</f>
        <v>23.728285714285715</v>
      </c>
      <c r="J19" s="101">
        <f>'5月'!J38</f>
        <v>23.628285714285717</v>
      </c>
      <c r="K19" s="102">
        <f>'5月'!K38</f>
        <v>626.1190476190475</v>
      </c>
    </row>
    <row r="20" spans="1:11" s="58" customFormat="1" ht="16.5" customHeight="1">
      <c r="A20" s="103" t="s">
        <v>33</v>
      </c>
      <c r="B20" s="88" t="s">
        <v>13</v>
      </c>
      <c r="C20" s="65">
        <f>'6月'!C36</f>
        <v>1155.3</v>
      </c>
      <c r="D20" s="56">
        <f>'6月'!D36</f>
        <v>1088.1</v>
      </c>
      <c r="E20" s="91">
        <f>'6月'!E36</f>
        <v>14650</v>
      </c>
      <c r="F20" s="72">
        <f>'6月'!F36</f>
        <v>14050</v>
      </c>
      <c r="G20" s="33">
        <f>'6月'!G36</f>
        <v>3.9</v>
      </c>
      <c r="H20" s="35">
        <f>'6月'!H36</f>
        <v>3.8994</v>
      </c>
      <c r="I20" s="92">
        <f>'6月'!I36</f>
        <v>28.85</v>
      </c>
      <c r="J20" s="93">
        <f>'6月'!J36</f>
        <v>28.75</v>
      </c>
      <c r="K20" s="78">
        <f>'6月'!K36</f>
        <v>647.95</v>
      </c>
    </row>
    <row r="21" spans="1:11" s="58" customFormat="1" ht="16.5" customHeight="1">
      <c r="A21" s="104"/>
      <c r="B21" s="89" t="s">
        <v>14</v>
      </c>
      <c r="C21" s="24">
        <f>'6月'!C37</f>
        <v>1097.9</v>
      </c>
      <c r="D21" s="57">
        <f>'6月'!D37</f>
        <v>1034.1</v>
      </c>
      <c r="E21" s="74">
        <f>'6月'!E37</f>
        <v>14125</v>
      </c>
      <c r="F21" s="73">
        <f>'6月'!F37</f>
        <v>13525</v>
      </c>
      <c r="G21" s="32">
        <f>'6月'!G37</f>
        <v>3.6913</v>
      </c>
      <c r="H21" s="26">
        <f>'6月'!H37</f>
        <v>3.6907</v>
      </c>
      <c r="I21" s="11">
        <f>'6月'!I37</f>
        <v>24.9</v>
      </c>
      <c r="J21" s="17">
        <f>'6月'!J37</f>
        <v>24.8</v>
      </c>
      <c r="K21" s="53">
        <f>'6月'!K37</f>
        <v>629.21</v>
      </c>
    </row>
    <row r="22" spans="1:11" s="58" customFormat="1" ht="16.5" customHeight="1" thickBot="1">
      <c r="A22" s="87"/>
      <c r="B22" s="90" t="s">
        <v>15</v>
      </c>
      <c r="C22" s="94">
        <f>'6月'!C38</f>
        <v>1126.6526315789474</v>
      </c>
      <c r="D22" s="95">
        <f>'6月'!D38</f>
        <v>1061.094736842105</v>
      </c>
      <c r="E22" s="96">
        <f>'6月'!E38</f>
        <v>14325.357142857143</v>
      </c>
      <c r="F22" s="97">
        <f>'6月'!F38</f>
        <v>13725.357142857143</v>
      </c>
      <c r="G22" s="98">
        <f>'6月'!G38</f>
        <v>3.773171428571428</v>
      </c>
      <c r="H22" s="99">
        <f>'6月'!H38</f>
        <v>3.7725714285714287</v>
      </c>
      <c r="I22" s="100">
        <f>'6月'!I38</f>
        <v>26.616499999999995</v>
      </c>
      <c r="J22" s="101">
        <f>'6月'!J38</f>
        <v>26.5165</v>
      </c>
      <c r="K22" s="102">
        <f>'6月'!K38</f>
        <v>636.1461904761907</v>
      </c>
    </row>
    <row r="23" spans="1:11" s="58" customFormat="1" ht="16.5" customHeight="1">
      <c r="A23" s="103" t="s">
        <v>34</v>
      </c>
      <c r="B23" s="88" t="s">
        <v>13</v>
      </c>
      <c r="C23" s="65">
        <f>'7月'!C36</f>
        <v>1168</v>
      </c>
      <c r="D23" s="56">
        <f>'7月'!D36</f>
        <v>1100</v>
      </c>
      <c r="E23" s="91">
        <f>'7月'!E36</f>
        <v>14805</v>
      </c>
      <c r="F23" s="72">
        <f>'7月'!F36</f>
        <v>14205</v>
      </c>
      <c r="G23" s="33">
        <f>'7月'!G36</f>
        <v>3.9264</v>
      </c>
      <c r="H23" s="35">
        <f>'7月'!H36</f>
        <v>3.9258</v>
      </c>
      <c r="I23" s="92">
        <f>'7月'!I36</f>
        <v>28.3</v>
      </c>
      <c r="J23" s="93">
        <f>'7月'!J36</f>
        <v>28.2</v>
      </c>
      <c r="K23" s="78">
        <f>'7月'!K36</f>
        <v>662.43</v>
      </c>
    </row>
    <row r="24" spans="1:11" s="58" customFormat="1" ht="16.5" customHeight="1">
      <c r="A24" s="104"/>
      <c r="B24" s="89" t="s">
        <v>14</v>
      </c>
      <c r="C24" s="24">
        <f>'7月'!C37</f>
        <v>1142.7</v>
      </c>
      <c r="D24" s="57">
        <f>'7月'!D37</f>
        <v>1076.3</v>
      </c>
      <c r="E24" s="74">
        <f>'7月'!E37</f>
        <v>14580</v>
      </c>
      <c r="F24" s="73">
        <f>'7月'!F37</f>
        <v>13980</v>
      </c>
      <c r="G24" s="32">
        <f>'7月'!G37</f>
        <v>3.712</v>
      </c>
      <c r="H24" s="26">
        <f>'7月'!H37</f>
        <v>3.7114</v>
      </c>
      <c r="I24" s="11">
        <f>'7月'!I37</f>
        <v>27.21</v>
      </c>
      <c r="J24" s="17">
        <f>'7月'!J37</f>
        <v>27.11</v>
      </c>
      <c r="K24" s="53">
        <f>'7月'!K37</f>
        <v>638.79</v>
      </c>
    </row>
    <row r="25" spans="1:11" s="58" customFormat="1" ht="16.5" customHeight="1" thickBot="1">
      <c r="A25" s="87"/>
      <c r="B25" s="90" t="s">
        <v>15</v>
      </c>
      <c r="C25" s="94">
        <f>'7月'!C38</f>
        <v>1155.1954545454546</v>
      </c>
      <c r="D25" s="95">
        <f>'7月'!D38</f>
        <v>1087.9954545454545</v>
      </c>
      <c r="E25" s="96">
        <f>'7月'!E38</f>
        <v>14695.454545454546</v>
      </c>
      <c r="F25" s="97">
        <f>'7月'!F38</f>
        <v>14095.454545454546</v>
      </c>
      <c r="G25" s="98">
        <f>'7月'!G38</f>
        <v>3.8287636363636377</v>
      </c>
      <c r="H25" s="99">
        <f>'7月'!H38</f>
        <v>3.8281363636363634</v>
      </c>
      <c r="I25" s="100">
        <f>'7月'!I38</f>
        <v>27.574142857142856</v>
      </c>
      <c r="J25" s="101">
        <f>'7月'!J38</f>
        <v>27.47414285714285</v>
      </c>
      <c r="K25" s="102">
        <f>'7月'!K38</f>
        <v>652.4069999999999</v>
      </c>
    </row>
    <row r="26" spans="1:11" s="58" customFormat="1" ht="16.5" customHeight="1">
      <c r="A26" s="103" t="s">
        <v>35</v>
      </c>
      <c r="B26" s="88" t="s">
        <v>13</v>
      </c>
      <c r="C26" s="65">
        <f>'8月'!C36</f>
        <v>1169</v>
      </c>
      <c r="D26" s="56">
        <f>'8月'!D36</f>
        <v>1101</v>
      </c>
      <c r="E26" s="91">
        <f>'8月'!E36</f>
        <v>15000</v>
      </c>
      <c r="F26" s="72">
        <f>'8月'!F36</f>
        <v>14400</v>
      </c>
      <c r="G26" s="33">
        <f>'8月'!G36</f>
        <v>4.1812</v>
      </c>
      <c r="H26" s="35">
        <f>'8月'!H36</f>
        <v>4.1806</v>
      </c>
      <c r="I26" s="92">
        <f>'8月'!I36</f>
        <v>37.6</v>
      </c>
      <c r="J26" s="93">
        <f>'8月'!J36</f>
        <v>37.5</v>
      </c>
      <c r="K26" s="78">
        <f>'8月'!K36</f>
        <v>675.38</v>
      </c>
    </row>
    <row r="27" spans="1:11" s="58" customFormat="1" ht="16.5" customHeight="1">
      <c r="A27" s="104"/>
      <c r="B27" s="89" t="s">
        <v>14</v>
      </c>
      <c r="C27" s="24">
        <f>'8月'!C37</f>
        <v>1141.2</v>
      </c>
      <c r="D27" s="57">
        <f>'8月'!D37</f>
        <v>1074.8</v>
      </c>
      <c r="E27" s="74">
        <f>'8月'!E37</f>
        <v>14720</v>
      </c>
      <c r="F27" s="73">
        <f>'8月'!F37</f>
        <v>14120</v>
      </c>
      <c r="G27" s="32">
        <f>'8月'!G37</f>
        <v>3.7118</v>
      </c>
      <c r="H27" s="26">
        <f>'8月'!H37</f>
        <v>3.7112</v>
      </c>
      <c r="I27" s="11">
        <f>'8月'!I37</f>
        <v>27.29</v>
      </c>
      <c r="J27" s="17">
        <f>'8月'!J37</f>
        <v>27.19</v>
      </c>
      <c r="K27" s="53">
        <f>'8月'!K37</f>
        <v>639.2</v>
      </c>
    </row>
    <row r="28" spans="1:11" s="58" customFormat="1" ht="16.5" customHeight="1" thickBot="1">
      <c r="A28" s="87"/>
      <c r="B28" s="90" t="s">
        <v>15</v>
      </c>
      <c r="C28" s="94">
        <f>'8月'!C38</f>
        <v>1153.6318181818183</v>
      </c>
      <c r="D28" s="95">
        <f>'8月'!D38</f>
        <v>1086.5136363636364</v>
      </c>
      <c r="E28" s="96">
        <f>'8月'!E38</f>
        <v>14847.857142857143</v>
      </c>
      <c r="F28" s="97">
        <f>'8月'!F38</f>
        <v>14247.857142857143</v>
      </c>
      <c r="G28" s="98">
        <f>'8月'!G38</f>
        <v>3.929756521739131</v>
      </c>
      <c r="H28" s="99">
        <f>'8月'!H38</f>
        <v>3.9291565217391295</v>
      </c>
      <c r="I28" s="100">
        <f>'8月'!I38</f>
        <v>30.16522727272728</v>
      </c>
      <c r="J28" s="101">
        <f>'8月'!J38</f>
        <v>30.060681818181816</v>
      </c>
      <c r="K28" s="102">
        <f>'8月'!K38</f>
        <v>656.250909090909</v>
      </c>
    </row>
    <row r="29" spans="1:11" s="58" customFormat="1" ht="16.5" customHeight="1">
      <c r="A29" s="103" t="s">
        <v>36</v>
      </c>
      <c r="B29" s="88" t="s">
        <v>13</v>
      </c>
      <c r="C29" s="65">
        <f>'9月'!C36</f>
        <v>1162.8</v>
      </c>
      <c r="D29" s="56">
        <f>'9月'!D36</f>
        <v>1095.2</v>
      </c>
      <c r="E29" s="91">
        <f>'9月'!E36</f>
        <v>15250</v>
      </c>
      <c r="F29" s="72">
        <f>'9月'!F36</f>
        <v>14650</v>
      </c>
      <c r="G29" s="33">
        <f>'9月'!G36</f>
        <v>4.1879</v>
      </c>
      <c r="H29" s="35">
        <f>'9月'!H36</f>
        <v>4.1873</v>
      </c>
      <c r="I29" s="92">
        <f>'9月'!I36</f>
        <v>41.25</v>
      </c>
      <c r="J29" s="93">
        <f>'9月'!J36</f>
        <v>41.05</v>
      </c>
      <c r="K29" s="78">
        <f>'9月'!K36</f>
        <v>698.43</v>
      </c>
    </row>
    <row r="30" spans="1:11" s="58" customFormat="1" ht="16.5" customHeight="1">
      <c r="A30" s="104"/>
      <c r="B30" s="89" t="s">
        <v>14</v>
      </c>
      <c r="C30" s="24">
        <f>'9月'!C37</f>
        <v>1144.3</v>
      </c>
      <c r="D30" s="57">
        <f>'9月'!D37</f>
        <v>1077.7</v>
      </c>
      <c r="E30" s="74">
        <f>'9月'!E37</f>
        <v>15090</v>
      </c>
      <c r="F30" s="73">
        <f>'9月'!F37</f>
        <v>14490</v>
      </c>
      <c r="G30" s="32">
        <f>'9月'!G37</f>
        <v>4.0039</v>
      </c>
      <c r="H30" s="26">
        <f>'9月'!H37</f>
        <v>4.0033</v>
      </c>
      <c r="I30" s="11">
        <f>'9月'!I37</f>
        <v>36.99</v>
      </c>
      <c r="J30" s="17">
        <f>'9月'!J37</f>
        <v>36.79</v>
      </c>
      <c r="K30" s="53">
        <f>'9月'!K37</f>
        <v>661.5</v>
      </c>
    </row>
    <row r="31" spans="1:11" s="58" customFormat="1" ht="16.5" customHeight="1" thickBot="1">
      <c r="A31" s="87"/>
      <c r="B31" s="90" t="s">
        <v>15</v>
      </c>
      <c r="C31" s="94">
        <f>'9月'!C38</f>
        <v>1153.2882352941178</v>
      </c>
      <c r="D31" s="95">
        <f>'9月'!D38</f>
        <v>1086.1941176470589</v>
      </c>
      <c r="E31" s="96">
        <f>'9月'!E38</f>
        <v>15155.78947368421</v>
      </c>
      <c r="F31" s="97">
        <f>'9月'!F38</f>
        <v>14555.78947368421</v>
      </c>
      <c r="G31" s="98">
        <f>'9月'!G38</f>
        <v>4.1165473684210525</v>
      </c>
      <c r="H31" s="99">
        <f>'9月'!H38</f>
        <v>4.115947368421053</v>
      </c>
      <c r="I31" s="100">
        <f>'9月'!I38</f>
        <v>38.5341</v>
      </c>
      <c r="J31" s="101">
        <f>'9月'!J38</f>
        <v>38.3341</v>
      </c>
      <c r="K31" s="102">
        <f>'9月'!K38</f>
        <v>680.914705882353</v>
      </c>
    </row>
    <row r="32" spans="1:11" s="58" customFormat="1" ht="16.5" customHeight="1">
      <c r="A32" s="103" t="s">
        <v>37</v>
      </c>
      <c r="B32" s="88" t="s">
        <v>13</v>
      </c>
      <c r="C32" s="65">
        <f>'10月'!C36</f>
        <v>1175.7</v>
      </c>
      <c r="D32" s="56">
        <f>'10月'!D36</f>
        <v>1107.3</v>
      </c>
      <c r="E32" s="91">
        <f>'10月'!E36</f>
        <v>15525</v>
      </c>
      <c r="F32" s="72">
        <f>'10月'!F36</f>
        <v>14925</v>
      </c>
      <c r="G32" s="33">
        <f>'10月'!G36</f>
        <v>4.0273</v>
      </c>
      <c r="H32" s="35">
        <f>'10月'!H36</f>
        <v>4.0267</v>
      </c>
      <c r="I32" s="92">
        <f>'10月'!I36</f>
        <v>39.6</v>
      </c>
      <c r="J32" s="93">
        <f>'10月'!J36</f>
        <v>39.4</v>
      </c>
      <c r="K32" s="78">
        <f>'10月'!K36</f>
        <v>693.31</v>
      </c>
    </row>
    <row r="33" spans="1:11" s="58" customFormat="1" ht="16.5" customHeight="1">
      <c r="A33" s="104"/>
      <c r="B33" s="89" t="s">
        <v>14</v>
      </c>
      <c r="C33" s="24">
        <f>'10月'!C37</f>
        <v>1142.5</v>
      </c>
      <c r="D33" s="57">
        <f>'10月'!D37</f>
        <v>1076.1</v>
      </c>
      <c r="E33" s="74">
        <f>'10月'!E37</f>
        <v>15190</v>
      </c>
      <c r="F33" s="73">
        <f>'10月'!F37</f>
        <v>14590</v>
      </c>
      <c r="G33" s="32">
        <f>'10月'!G37</f>
        <v>3.6368</v>
      </c>
      <c r="H33" s="26">
        <f>'10月'!H37</f>
        <v>3.6362</v>
      </c>
      <c r="I33" s="11">
        <f>'10月'!I37</f>
        <v>35.95</v>
      </c>
      <c r="J33" s="17">
        <f>'10月'!J37</f>
        <v>35.75</v>
      </c>
      <c r="K33" s="53">
        <f>'10月'!K37</f>
        <v>656.25</v>
      </c>
    </row>
    <row r="34" spans="1:11" s="58" customFormat="1" ht="16.5" customHeight="1" thickBot="1">
      <c r="A34" s="87"/>
      <c r="B34" s="90" t="s">
        <v>15</v>
      </c>
      <c r="C34" s="94">
        <f>'10月'!C38</f>
        <v>1164.1714285714286</v>
      </c>
      <c r="D34" s="95">
        <f>'10月'!D38</f>
        <v>1096.4476190476194</v>
      </c>
      <c r="E34" s="96">
        <f>'10月'!E38</f>
        <v>15462.173913043478</v>
      </c>
      <c r="F34" s="97">
        <f>'10月'!F38</f>
        <v>14862.173913043478</v>
      </c>
      <c r="G34" s="98">
        <f>'10月'!G38</f>
        <v>3.7584090909090904</v>
      </c>
      <c r="H34" s="99">
        <f>'10月'!H38</f>
        <v>3.7578045454545457</v>
      </c>
      <c r="I34" s="100">
        <f>'10月'!I38</f>
        <v>37.05681818181819</v>
      </c>
      <c r="J34" s="101">
        <f>'10月'!J38</f>
        <v>36.856818181818184</v>
      </c>
      <c r="K34" s="102">
        <f>'10月'!K38</f>
        <v>676.8409090909089</v>
      </c>
    </row>
    <row r="35" spans="1:11" s="58" customFormat="1" ht="16.5" customHeight="1">
      <c r="A35" s="103" t="s">
        <v>38</v>
      </c>
      <c r="B35" s="88" t="s">
        <v>13</v>
      </c>
      <c r="C35" s="65">
        <f>'11月'!C36</f>
        <v>1174.2</v>
      </c>
      <c r="D35" s="56">
        <f>'11月'!D36</f>
        <v>1105.8</v>
      </c>
      <c r="E35" s="91">
        <f>'11月'!E36</f>
        <v>15495</v>
      </c>
      <c r="F35" s="72">
        <f>'11月'!F36</f>
        <v>14895</v>
      </c>
      <c r="G35" s="33">
        <f>'11月'!G36</f>
        <v>3.8925</v>
      </c>
      <c r="H35" s="35">
        <f>'11月'!H36</f>
        <v>3.8919</v>
      </c>
      <c r="I35" s="92">
        <f>'11月'!I36</f>
        <v>39.05</v>
      </c>
      <c r="J35" s="93">
        <f>'11月'!J36</f>
        <v>38.85</v>
      </c>
      <c r="K35" s="78">
        <f>'11月'!K36</f>
        <v>698.56</v>
      </c>
    </row>
    <row r="36" spans="1:11" s="58" customFormat="1" ht="16.5" customHeight="1">
      <c r="A36" s="104"/>
      <c r="B36" s="89" t="s">
        <v>14</v>
      </c>
      <c r="C36" s="24">
        <f>'11月'!C37</f>
        <v>1150.5</v>
      </c>
      <c r="D36" s="57">
        <f>'11月'!D37</f>
        <v>1083.5</v>
      </c>
      <c r="E36" s="74">
        <f>'11月'!E37</f>
        <v>14605</v>
      </c>
      <c r="F36" s="73">
        <f>'11月'!F37</f>
        <v>14005</v>
      </c>
      <c r="G36" s="32">
        <f>'11月'!G37</f>
        <v>3.6973</v>
      </c>
      <c r="H36" s="26">
        <f>'11月'!H37</f>
        <v>3.6968</v>
      </c>
      <c r="I36" s="11">
        <f>'11月'!I37</f>
        <v>35.4</v>
      </c>
      <c r="J36" s="17">
        <f>'11月'!J37</f>
        <v>35.2</v>
      </c>
      <c r="K36" s="53">
        <f>'11月'!K37</f>
        <v>667.46</v>
      </c>
    </row>
    <row r="37" spans="1:11" s="58" customFormat="1" ht="16.5" customHeight="1" thickBot="1">
      <c r="A37" s="87"/>
      <c r="B37" s="90" t="s">
        <v>15</v>
      </c>
      <c r="C37" s="94">
        <f>'11月'!C38</f>
        <v>1160.2181818181818</v>
      </c>
      <c r="D37" s="95">
        <f>'11月'!D38</f>
        <v>1092.6909090909091</v>
      </c>
      <c r="E37" s="96">
        <f>'11月'!E38</f>
        <v>14981.42857142857</v>
      </c>
      <c r="F37" s="97">
        <f>'11月'!F38</f>
        <v>14381.42857142857</v>
      </c>
      <c r="G37" s="98">
        <f>'11月'!G38</f>
        <v>3.786665</v>
      </c>
      <c r="H37" s="99">
        <f>'11月'!H38</f>
        <v>3.786015</v>
      </c>
      <c r="I37" s="100">
        <f>'11月'!I38</f>
        <v>36.48447368421053</v>
      </c>
      <c r="J37" s="101">
        <f>'11月'!J38</f>
        <v>36.28447368421053</v>
      </c>
      <c r="K37" s="102">
        <f>'11月'!K38</f>
        <v>677.6119999999999</v>
      </c>
    </row>
    <row r="38" spans="1:11" s="58" customFormat="1" ht="16.5" customHeight="1">
      <c r="A38" s="103" t="s">
        <v>39</v>
      </c>
      <c r="B38" s="88" t="s">
        <v>13</v>
      </c>
      <c r="C38" s="65">
        <f>'12月'!C36</f>
        <v>1164.4</v>
      </c>
      <c r="D38" s="56">
        <f>'12月'!D36</f>
        <v>1096.6</v>
      </c>
      <c r="E38" s="91">
        <f>'12月'!E36</f>
        <v>14925</v>
      </c>
      <c r="F38" s="72">
        <f>'12月'!F36</f>
        <v>14325</v>
      </c>
      <c r="G38" s="33">
        <f>'12月'!G36</f>
        <v>3.933</v>
      </c>
      <c r="H38" s="35">
        <f>'12月'!H36</f>
        <v>3.9324</v>
      </c>
      <c r="I38" s="92">
        <f>'12月'!I36</f>
        <v>38.6</v>
      </c>
      <c r="J38" s="93">
        <f>'12月'!J36</f>
        <v>38.4</v>
      </c>
      <c r="K38" s="78">
        <f>'12月'!K36</f>
        <v>695.69</v>
      </c>
    </row>
    <row r="39" spans="1:11" s="58" customFormat="1" ht="16.5" customHeight="1">
      <c r="A39" s="104"/>
      <c r="B39" s="89" t="s">
        <v>14</v>
      </c>
      <c r="C39" s="24">
        <f>'12月'!C37</f>
        <v>1142.7</v>
      </c>
      <c r="D39" s="57">
        <f>'12月'!D37</f>
        <v>1076.3</v>
      </c>
      <c r="E39" s="74">
        <f>'12月'!E37</f>
        <v>14550</v>
      </c>
      <c r="F39" s="73">
        <f>'12月'!F37</f>
        <v>13950</v>
      </c>
      <c r="G39" s="32">
        <f>'12月'!G37</f>
        <v>3.8285</v>
      </c>
      <c r="H39" s="26">
        <f>'12月'!H37</f>
        <v>3.8279</v>
      </c>
      <c r="I39" s="11">
        <f>'12月'!I37</f>
        <v>36.5</v>
      </c>
      <c r="J39" s="17">
        <f>'12月'!J37</f>
        <v>34.85</v>
      </c>
      <c r="K39" s="53">
        <f>'12月'!K37</f>
        <v>666.49</v>
      </c>
    </row>
    <row r="40" spans="1:11" s="58" customFormat="1" ht="16.5" customHeight="1" thickBot="1">
      <c r="A40" s="87"/>
      <c r="B40" s="90" t="s">
        <v>15</v>
      </c>
      <c r="C40" s="94">
        <f>'12月'!C38</f>
        <v>1155.5900000000001</v>
      </c>
      <c r="D40" s="95">
        <f>'12月'!D38</f>
        <v>1088.36</v>
      </c>
      <c r="E40" s="96">
        <f>'12月'!E38</f>
        <v>14797.105263157895</v>
      </c>
      <c r="F40" s="97">
        <f>'12月'!F38</f>
        <v>14197.105263157895</v>
      </c>
      <c r="G40" s="98">
        <f>'12月'!G38</f>
        <v>3.885055</v>
      </c>
      <c r="H40" s="99">
        <f>'12月'!H38</f>
        <v>3.884405</v>
      </c>
      <c r="I40" s="100">
        <f>'12月'!I38</f>
        <v>37.823611111111106</v>
      </c>
      <c r="J40" s="101">
        <f>'12月'!J38</f>
        <v>37.479166666666664</v>
      </c>
      <c r="K40" s="102">
        <f>'12月'!K38</f>
        <v>681.9868421052633</v>
      </c>
    </row>
    <row r="41" spans="1:11" s="58" customFormat="1" ht="16.5" customHeight="1">
      <c r="A41" s="103" t="s">
        <v>17</v>
      </c>
      <c r="B41" s="88" t="s">
        <v>13</v>
      </c>
      <c r="C41" s="119">
        <f>MAX(C5:C40)</f>
        <v>1175.7</v>
      </c>
      <c r="D41" s="120">
        <f aca="true" t="shared" si="0" ref="D41:K41">MAX(D5:D40)</f>
        <v>1107.3</v>
      </c>
      <c r="E41" s="91">
        <f t="shared" si="0"/>
        <v>15525</v>
      </c>
      <c r="F41" s="121">
        <f t="shared" si="0"/>
        <v>14925</v>
      </c>
      <c r="G41" s="33">
        <f t="shared" si="0"/>
        <v>4.1879</v>
      </c>
      <c r="H41" s="122">
        <f t="shared" si="0"/>
        <v>4.1873</v>
      </c>
      <c r="I41" s="33">
        <f t="shared" si="0"/>
        <v>41.25</v>
      </c>
      <c r="J41" s="122">
        <f t="shared" si="0"/>
        <v>41.05</v>
      </c>
      <c r="K41" s="123">
        <f t="shared" si="0"/>
        <v>698.56</v>
      </c>
    </row>
    <row r="42" spans="1:11" s="58" customFormat="1" ht="16.5" customHeight="1">
      <c r="A42" s="104"/>
      <c r="B42" s="89" t="s">
        <v>14</v>
      </c>
      <c r="C42" s="13">
        <f>MIN(C5:C40)</f>
        <v>1086.6</v>
      </c>
      <c r="D42" s="124">
        <f aca="true" t="shared" si="1" ref="D42:K42">MIN(D5:D40)</f>
        <v>1023.4</v>
      </c>
      <c r="E42" s="74">
        <f t="shared" si="1"/>
        <v>13580</v>
      </c>
      <c r="F42" s="125">
        <f t="shared" si="1"/>
        <v>12980</v>
      </c>
      <c r="G42" s="25">
        <f t="shared" si="1"/>
        <v>3.1391</v>
      </c>
      <c r="H42" s="126">
        <f t="shared" si="1"/>
        <v>3.138</v>
      </c>
      <c r="I42" s="25">
        <f t="shared" si="1"/>
        <v>18.41</v>
      </c>
      <c r="J42" s="126">
        <f t="shared" si="1"/>
        <v>18.31</v>
      </c>
      <c r="K42" s="127">
        <f t="shared" si="1"/>
        <v>588.28</v>
      </c>
    </row>
    <row r="43" spans="1:11" s="58" customFormat="1" ht="16.5" customHeight="1" thickBot="1">
      <c r="A43" s="87"/>
      <c r="B43" s="90" t="s">
        <v>15</v>
      </c>
      <c r="C43" s="128">
        <f aca="true" t="shared" si="2" ref="C43:K43">AVERAGE(C7,C10,C13,C16,C19,C22,C25,C28,C31,C34,C37,C40)</f>
        <v>1132.1651516045015</v>
      </c>
      <c r="D43" s="129">
        <f t="shared" si="2"/>
        <v>1066.3373155556749</v>
      </c>
      <c r="E43" s="96">
        <f t="shared" si="2"/>
        <v>14525.126505740636</v>
      </c>
      <c r="F43" s="130">
        <f t="shared" si="2"/>
        <v>13925.126505740636</v>
      </c>
      <c r="G43" s="131">
        <f t="shared" si="2"/>
        <v>3.6544369836316744</v>
      </c>
      <c r="H43" s="132">
        <f t="shared" si="2"/>
        <v>3.653825361457553</v>
      </c>
      <c r="I43" s="131">
        <f t="shared" si="2"/>
        <v>28.110815452456894</v>
      </c>
      <c r="J43" s="132">
        <f t="shared" si="2"/>
        <v>27.965066294207745</v>
      </c>
      <c r="K43" s="133">
        <f t="shared" si="2"/>
        <v>641.2041217839609</v>
      </c>
    </row>
    <row r="44" spans="1:11" s="58" customFormat="1" ht="19.5" customHeight="1">
      <c r="A44" s="10"/>
      <c r="B44" s="10"/>
      <c r="C44" s="36" t="s">
        <v>8</v>
      </c>
      <c r="D44" s="10"/>
      <c r="E44" s="27"/>
      <c r="F44" s="27"/>
      <c r="G44" s="59"/>
      <c r="H44" s="29"/>
      <c r="I44" s="10"/>
      <c r="J44" s="10"/>
      <c r="K44" s="10"/>
    </row>
  </sheetData>
  <sheetProtection/>
  <mergeCells count="10">
    <mergeCell ref="C2:D2"/>
    <mergeCell ref="A1:B1"/>
    <mergeCell ref="A2:B3"/>
    <mergeCell ref="C3:D3"/>
    <mergeCell ref="E3:F3"/>
    <mergeCell ref="I3:J3"/>
    <mergeCell ref="G3:H3"/>
    <mergeCell ref="E2:F2"/>
    <mergeCell ref="G2:H2"/>
    <mergeCell ref="I2:J2"/>
  </mergeCells>
  <printOptions/>
  <pageMargins left="0.59" right="0" top="0.3937007874015748" bottom="0.1968503937007874" header="0.5118110236220472" footer="0.2755905511811024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pane xSplit="2" ySplit="4" topLeftCell="C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B1"/>
    </sheetView>
  </sheetViews>
  <sheetFormatPr defaultColWidth="9" defaultRowHeight="14.25"/>
  <cols>
    <col min="1" max="1" width="3.796875" style="1" customWidth="1"/>
    <col min="2" max="2" width="2.69921875" style="1" customWidth="1"/>
    <col min="3" max="4" width="9.19921875" style="3" customWidth="1"/>
    <col min="5" max="5" width="8.69921875" style="3" customWidth="1"/>
    <col min="6" max="6" width="9" style="3" customWidth="1"/>
    <col min="7" max="7" width="8.296875" style="4" customWidth="1"/>
    <col min="8" max="8" width="8.2968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322">
        <v>2018</v>
      </c>
      <c r="B1" s="323"/>
      <c r="C1" s="49" t="s">
        <v>10</v>
      </c>
      <c r="D1" s="3"/>
      <c r="E1" s="3"/>
      <c r="F1" s="3"/>
      <c r="G1" s="5"/>
      <c r="H1" s="5"/>
      <c r="K1" s="105" t="s">
        <v>23</v>
      </c>
    </row>
    <row r="2" spans="1:11" s="30" customFormat="1" ht="54.75" customHeight="1" thickBot="1">
      <c r="A2" s="324" t="s">
        <v>43</v>
      </c>
      <c r="B2" s="325"/>
      <c r="C2" s="328" t="s">
        <v>26</v>
      </c>
      <c r="D2" s="329"/>
      <c r="E2" s="320" t="s">
        <v>24</v>
      </c>
      <c r="F2" s="321"/>
      <c r="G2" s="314" t="s">
        <v>25</v>
      </c>
      <c r="H2" s="315"/>
      <c r="I2" s="320" t="s">
        <v>53</v>
      </c>
      <c r="J2" s="321"/>
      <c r="K2" s="50" t="s">
        <v>40</v>
      </c>
    </row>
    <row r="3" spans="1:11" s="30" customFormat="1" ht="18.75" customHeight="1">
      <c r="A3" s="326"/>
      <c r="B3" s="327"/>
      <c r="C3" s="316" t="s">
        <v>0</v>
      </c>
      <c r="D3" s="317"/>
      <c r="E3" s="316" t="s">
        <v>0</v>
      </c>
      <c r="F3" s="317"/>
      <c r="G3" s="318" t="s">
        <v>9</v>
      </c>
      <c r="H3" s="319"/>
      <c r="I3" s="316" t="s">
        <v>0</v>
      </c>
      <c r="J3" s="317"/>
      <c r="K3" s="51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86" t="s">
        <v>11</v>
      </c>
    </row>
    <row r="5" spans="1:11" s="10" customFormat="1" ht="19.5" customHeight="1">
      <c r="A5" s="112">
        <v>1</v>
      </c>
      <c r="B5" s="12" t="s">
        <v>57</v>
      </c>
      <c r="C5" s="65">
        <v>1100</v>
      </c>
      <c r="D5" s="56">
        <v>1036</v>
      </c>
      <c r="E5" s="161">
        <v>13690</v>
      </c>
      <c r="F5" s="110">
        <v>13090</v>
      </c>
      <c r="G5" s="18">
        <v>3.173</v>
      </c>
      <c r="H5" s="19">
        <v>3.1724</v>
      </c>
      <c r="I5" s="41">
        <v>19.38</v>
      </c>
      <c r="J5" s="42">
        <v>19.28</v>
      </c>
      <c r="K5" s="78">
        <v>603.25</v>
      </c>
    </row>
    <row r="6" spans="1:11" s="10" customFormat="1" ht="19.5" customHeight="1">
      <c r="A6" s="112">
        <v>2</v>
      </c>
      <c r="B6" s="12" t="s">
        <v>58</v>
      </c>
      <c r="C6" s="24">
        <v>1102.1</v>
      </c>
      <c r="D6" s="57">
        <v>1037.9</v>
      </c>
      <c r="E6" s="161">
        <v>13705</v>
      </c>
      <c r="F6" s="110">
        <v>13105</v>
      </c>
      <c r="G6" s="18">
        <v>3.206</v>
      </c>
      <c r="H6" s="19">
        <v>3.2054</v>
      </c>
      <c r="I6" s="41">
        <v>19.495</v>
      </c>
      <c r="J6" s="42">
        <v>19.395</v>
      </c>
      <c r="K6" s="53">
        <v>599.19</v>
      </c>
    </row>
    <row r="7" spans="1:11" s="10" customFormat="1" ht="19.5" customHeight="1">
      <c r="A7" s="176">
        <v>3</v>
      </c>
      <c r="B7" s="174" t="s">
        <v>59</v>
      </c>
      <c r="C7" s="198"/>
      <c r="D7" s="199"/>
      <c r="E7" s="200"/>
      <c r="F7" s="194"/>
      <c r="G7" s="201"/>
      <c r="H7" s="202"/>
      <c r="I7" s="188"/>
      <c r="J7" s="203"/>
      <c r="K7" s="204"/>
    </row>
    <row r="8" spans="1:11" s="10" customFormat="1" ht="19.5" customHeight="1">
      <c r="A8" s="176">
        <v>4</v>
      </c>
      <c r="B8" s="174" t="s">
        <v>1</v>
      </c>
      <c r="C8" s="191"/>
      <c r="D8" s="192"/>
      <c r="E8" s="205"/>
      <c r="F8" s="192"/>
      <c r="G8" s="191"/>
      <c r="H8" s="192"/>
      <c r="I8" s="191"/>
      <c r="J8" s="192"/>
      <c r="K8" s="206"/>
    </row>
    <row r="9" spans="1:11" s="10" customFormat="1" ht="19.5" customHeight="1">
      <c r="A9" s="112">
        <v>5</v>
      </c>
      <c r="B9" s="111" t="s">
        <v>54</v>
      </c>
      <c r="C9" s="60">
        <v>1121.6</v>
      </c>
      <c r="D9" s="61">
        <v>1056.4</v>
      </c>
      <c r="E9" s="161">
        <v>13790</v>
      </c>
      <c r="F9" s="110">
        <v>13190</v>
      </c>
      <c r="G9" s="248">
        <v>3.2355</v>
      </c>
      <c r="H9" s="249">
        <v>3.2349</v>
      </c>
      <c r="I9" s="248">
        <v>19.48</v>
      </c>
      <c r="J9" s="249">
        <v>19.38</v>
      </c>
      <c r="K9" s="247">
        <v>601.26</v>
      </c>
    </row>
    <row r="10" spans="1:11" s="10" customFormat="1" ht="19.5" customHeight="1">
      <c r="A10" s="112">
        <v>6</v>
      </c>
      <c r="B10" s="12" t="s">
        <v>55</v>
      </c>
      <c r="C10" s="13">
        <v>1127.8</v>
      </c>
      <c r="D10" s="57">
        <v>1062.2</v>
      </c>
      <c r="E10" s="161">
        <v>13875</v>
      </c>
      <c r="F10" s="110">
        <v>13275</v>
      </c>
      <c r="G10" s="18">
        <v>3.2613</v>
      </c>
      <c r="H10" s="19">
        <v>3.2607</v>
      </c>
      <c r="I10" s="41">
        <v>19.56</v>
      </c>
      <c r="J10" s="42">
        <v>19.46</v>
      </c>
      <c r="K10" s="53">
        <v>603.07</v>
      </c>
    </row>
    <row r="11" spans="1:11" s="10" customFormat="1" ht="19.5" customHeight="1">
      <c r="A11" s="112">
        <v>7</v>
      </c>
      <c r="B11" s="12" t="s">
        <v>56</v>
      </c>
      <c r="C11" s="24">
        <v>1113.4</v>
      </c>
      <c r="D11" s="57">
        <v>1048.6</v>
      </c>
      <c r="E11" s="161">
        <v>13820</v>
      </c>
      <c r="F11" s="110">
        <v>13220</v>
      </c>
      <c r="G11" s="18">
        <v>3.2467</v>
      </c>
      <c r="H11" s="19">
        <v>3.2461</v>
      </c>
      <c r="I11" s="41">
        <v>19.695</v>
      </c>
      <c r="J11" s="42">
        <v>19.595</v>
      </c>
      <c r="K11" s="53">
        <v>601.23</v>
      </c>
    </row>
    <row r="12" spans="1:11" s="10" customFormat="1" ht="19.5" customHeight="1">
      <c r="A12" s="112">
        <v>8</v>
      </c>
      <c r="B12" s="12" t="s">
        <v>57</v>
      </c>
      <c r="C12" s="24">
        <v>1120.1</v>
      </c>
      <c r="D12" s="57">
        <v>1054.9</v>
      </c>
      <c r="E12" s="161">
        <v>13895</v>
      </c>
      <c r="F12" s="110">
        <v>13295</v>
      </c>
      <c r="G12" s="18">
        <v>3.2692</v>
      </c>
      <c r="H12" s="19">
        <v>3.2686</v>
      </c>
      <c r="I12" s="41">
        <v>19.97</v>
      </c>
      <c r="J12" s="42">
        <v>19.87</v>
      </c>
      <c r="K12" s="53">
        <v>596.53</v>
      </c>
    </row>
    <row r="13" spans="1:11" s="10" customFormat="1" ht="19.5" customHeight="1">
      <c r="A13" s="112">
        <v>9</v>
      </c>
      <c r="B13" s="12" t="s">
        <v>58</v>
      </c>
      <c r="C13" s="24">
        <v>1127.8</v>
      </c>
      <c r="D13" s="57">
        <v>1062.2</v>
      </c>
      <c r="E13" s="161">
        <v>13935</v>
      </c>
      <c r="F13" s="110">
        <v>13335</v>
      </c>
      <c r="G13" s="18">
        <v>3.2821</v>
      </c>
      <c r="H13" s="19">
        <v>3.2815</v>
      </c>
      <c r="I13" s="41">
        <v>19.98</v>
      </c>
      <c r="J13" s="42">
        <v>19.88</v>
      </c>
      <c r="K13" s="53">
        <v>600.74</v>
      </c>
    </row>
    <row r="14" spans="1:11" s="10" customFormat="1" ht="19.5" customHeight="1">
      <c r="A14" s="176">
        <v>10</v>
      </c>
      <c r="B14" s="174" t="s">
        <v>59</v>
      </c>
      <c r="C14" s="198"/>
      <c r="D14" s="199"/>
      <c r="E14" s="200"/>
      <c r="F14" s="194"/>
      <c r="G14" s="201"/>
      <c r="H14" s="202"/>
      <c r="I14" s="188"/>
      <c r="J14" s="203"/>
      <c r="K14" s="204"/>
    </row>
    <row r="15" spans="1:11" s="10" customFormat="1" ht="19.5" customHeight="1">
      <c r="A15" s="176">
        <v>11</v>
      </c>
      <c r="B15" s="175" t="s">
        <v>1</v>
      </c>
      <c r="C15" s="191"/>
      <c r="D15" s="192"/>
      <c r="E15" s="205"/>
      <c r="F15" s="192"/>
      <c r="G15" s="231"/>
      <c r="H15" s="192"/>
      <c r="I15" s="191"/>
      <c r="J15" s="192"/>
      <c r="K15" s="206"/>
    </row>
    <row r="16" spans="1:11" s="10" customFormat="1" ht="19.5" customHeight="1">
      <c r="A16" s="112">
        <v>12</v>
      </c>
      <c r="B16" s="12" t="s">
        <v>54</v>
      </c>
      <c r="C16" s="60">
        <v>1114.4</v>
      </c>
      <c r="D16" s="61">
        <v>1049.6</v>
      </c>
      <c r="E16" s="161">
        <v>13900</v>
      </c>
      <c r="F16" s="110">
        <v>13300</v>
      </c>
      <c r="G16" s="231" t="s">
        <v>68</v>
      </c>
      <c r="H16" s="192"/>
      <c r="I16" s="231" t="s">
        <v>69</v>
      </c>
      <c r="J16" s="192"/>
      <c r="K16" s="247">
        <v>603.07</v>
      </c>
    </row>
    <row r="17" spans="1:11" s="10" customFormat="1" ht="19.5" customHeight="1">
      <c r="A17" s="112">
        <v>13</v>
      </c>
      <c r="B17" s="12" t="s">
        <v>55</v>
      </c>
      <c r="C17" s="24">
        <v>1112.4</v>
      </c>
      <c r="D17" s="57">
        <v>1047.6</v>
      </c>
      <c r="E17" s="161">
        <v>13935</v>
      </c>
      <c r="F17" s="110">
        <v>13335</v>
      </c>
      <c r="G17" s="231" t="s">
        <v>68</v>
      </c>
      <c r="H17" s="192"/>
      <c r="I17" s="231" t="s">
        <v>69</v>
      </c>
      <c r="J17" s="192"/>
      <c r="K17" s="53">
        <v>600.35</v>
      </c>
    </row>
    <row r="18" spans="1:11" s="10" customFormat="1" ht="19.5" customHeight="1">
      <c r="A18" s="112">
        <v>14</v>
      </c>
      <c r="B18" s="111" t="s">
        <v>56</v>
      </c>
      <c r="C18" s="24">
        <v>1114.4</v>
      </c>
      <c r="D18" s="57">
        <v>1049.6</v>
      </c>
      <c r="E18" s="161">
        <v>13940</v>
      </c>
      <c r="F18" s="110">
        <v>13340</v>
      </c>
      <c r="G18" s="18">
        <v>3.2536</v>
      </c>
      <c r="H18" s="19">
        <v>3.2531</v>
      </c>
      <c r="I18" s="41">
        <v>19.9</v>
      </c>
      <c r="J18" s="42">
        <v>19.8</v>
      </c>
      <c r="K18" s="53">
        <v>596.99</v>
      </c>
    </row>
    <row r="19" spans="1:11" s="10" customFormat="1" ht="19.5" customHeight="1">
      <c r="A19" s="112">
        <v>15</v>
      </c>
      <c r="B19" s="111" t="s">
        <v>57</v>
      </c>
      <c r="C19" s="250" t="s">
        <v>70</v>
      </c>
      <c r="D19" s="251"/>
      <c r="E19" s="161">
        <v>13875</v>
      </c>
      <c r="F19" s="110">
        <v>13275</v>
      </c>
      <c r="G19" s="18">
        <v>3.2208</v>
      </c>
      <c r="H19" s="19">
        <v>3.2202</v>
      </c>
      <c r="I19" s="41">
        <v>19.66</v>
      </c>
      <c r="J19" s="42">
        <v>19.56</v>
      </c>
      <c r="K19" s="53">
        <v>596.66</v>
      </c>
    </row>
    <row r="20" spans="1:11" s="10" customFormat="1" ht="19.5" customHeight="1">
      <c r="A20" s="112">
        <v>16</v>
      </c>
      <c r="B20" s="111" t="s">
        <v>58</v>
      </c>
      <c r="C20" s="250" t="s">
        <v>70</v>
      </c>
      <c r="D20" s="251"/>
      <c r="E20" s="250" t="s">
        <v>71</v>
      </c>
      <c r="F20" s="251"/>
      <c r="G20" s="18">
        <v>3.2381</v>
      </c>
      <c r="H20" s="19">
        <v>3.2375</v>
      </c>
      <c r="I20" s="41">
        <v>19.76</v>
      </c>
      <c r="J20" s="42">
        <v>19.66</v>
      </c>
      <c r="K20" s="53">
        <v>592.66</v>
      </c>
    </row>
    <row r="21" spans="1:11" s="10" customFormat="1" ht="19.5" customHeight="1">
      <c r="A21" s="176">
        <v>17</v>
      </c>
      <c r="B21" s="175" t="s">
        <v>59</v>
      </c>
      <c r="C21" s="198"/>
      <c r="D21" s="199"/>
      <c r="E21" s="200"/>
      <c r="F21" s="194"/>
      <c r="G21" s="201"/>
      <c r="H21" s="202"/>
      <c r="I21" s="188"/>
      <c r="J21" s="203"/>
      <c r="K21" s="204"/>
    </row>
    <row r="22" spans="1:11" s="10" customFormat="1" ht="19.5" customHeight="1">
      <c r="A22" s="176">
        <v>18</v>
      </c>
      <c r="B22" s="175" t="s">
        <v>1</v>
      </c>
      <c r="C22" s="191"/>
      <c r="D22" s="192"/>
      <c r="E22" s="205"/>
      <c r="F22" s="192"/>
      <c r="G22" s="191"/>
      <c r="H22" s="192"/>
      <c r="I22" s="191"/>
      <c r="J22" s="192"/>
      <c r="K22" s="206"/>
    </row>
    <row r="23" spans="1:11" s="10" customFormat="1" ht="19.5" customHeight="1">
      <c r="A23" s="112">
        <v>19</v>
      </c>
      <c r="B23" s="12" t="s">
        <v>54</v>
      </c>
      <c r="C23" s="62">
        <v>1100</v>
      </c>
      <c r="D23" s="64">
        <v>1036</v>
      </c>
      <c r="E23" s="161">
        <v>13850</v>
      </c>
      <c r="F23" s="110">
        <v>13250</v>
      </c>
      <c r="G23" s="244">
        <v>3.2347</v>
      </c>
      <c r="H23" s="246">
        <v>3.2341</v>
      </c>
      <c r="I23" s="244">
        <v>19.9</v>
      </c>
      <c r="J23" s="246">
        <v>19.8</v>
      </c>
      <c r="K23" s="247">
        <v>593.15</v>
      </c>
    </row>
    <row r="24" spans="1:11" s="10" customFormat="1" ht="19.5" customHeight="1">
      <c r="A24" s="112">
        <v>20</v>
      </c>
      <c r="B24" s="12" t="s">
        <v>55</v>
      </c>
      <c r="C24" s="62">
        <v>1100</v>
      </c>
      <c r="D24" s="64">
        <v>1036</v>
      </c>
      <c r="E24" s="161">
        <v>13865</v>
      </c>
      <c r="F24" s="110">
        <v>13265</v>
      </c>
      <c r="G24" s="32">
        <v>3.2507</v>
      </c>
      <c r="H24" s="26">
        <v>3.2501</v>
      </c>
      <c r="I24" s="41">
        <v>19.85</v>
      </c>
      <c r="J24" s="42">
        <v>19.75</v>
      </c>
      <c r="K24" s="53">
        <v>594.58</v>
      </c>
    </row>
    <row r="25" spans="1:11" s="10" customFormat="1" ht="19.5" customHeight="1">
      <c r="A25" s="112">
        <v>21</v>
      </c>
      <c r="B25" s="111" t="s">
        <v>56</v>
      </c>
      <c r="C25" s="24">
        <v>1106.2</v>
      </c>
      <c r="D25" s="57">
        <v>1041.8</v>
      </c>
      <c r="E25" s="161">
        <v>13875</v>
      </c>
      <c r="F25" s="110">
        <v>13275</v>
      </c>
      <c r="G25" s="32">
        <v>3.2555</v>
      </c>
      <c r="H25" s="26">
        <v>3.2549</v>
      </c>
      <c r="I25" s="41">
        <v>19.925</v>
      </c>
      <c r="J25" s="42">
        <v>19.825</v>
      </c>
      <c r="K25" s="53">
        <v>595.63</v>
      </c>
    </row>
    <row r="26" spans="1:11" s="10" customFormat="1" ht="19.5" customHeight="1">
      <c r="A26" s="112">
        <v>22</v>
      </c>
      <c r="B26" s="12" t="s">
        <v>57</v>
      </c>
      <c r="C26" s="24">
        <v>1109.3</v>
      </c>
      <c r="D26" s="57">
        <v>1044.7</v>
      </c>
      <c r="E26" s="161">
        <v>13950</v>
      </c>
      <c r="F26" s="110">
        <v>13350</v>
      </c>
      <c r="G26" s="18">
        <v>3.2598</v>
      </c>
      <c r="H26" s="19">
        <v>3.2592</v>
      </c>
      <c r="I26" s="41">
        <v>19.95</v>
      </c>
      <c r="J26" s="42">
        <v>19.85</v>
      </c>
      <c r="K26" s="53">
        <v>594.7</v>
      </c>
    </row>
    <row r="27" spans="1:11" s="10" customFormat="1" ht="19.5" customHeight="1">
      <c r="A27" s="112">
        <v>23</v>
      </c>
      <c r="B27" s="12" t="s">
        <v>58</v>
      </c>
      <c r="C27" s="24">
        <v>1111.3</v>
      </c>
      <c r="D27" s="57">
        <v>1046.7</v>
      </c>
      <c r="E27" s="161">
        <v>13960</v>
      </c>
      <c r="F27" s="110">
        <v>13360</v>
      </c>
      <c r="G27" s="18">
        <v>3.2417</v>
      </c>
      <c r="H27" s="19">
        <v>3.2411</v>
      </c>
      <c r="I27" s="41">
        <v>19.98</v>
      </c>
      <c r="J27" s="42">
        <v>19.88</v>
      </c>
      <c r="K27" s="53">
        <v>594.73</v>
      </c>
    </row>
    <row r="28" spans="1:11" s="10" customFormat="1" ht="19.5" customHeight="1">
      <c r="A28" s="176">
        <v>24</v>
      </c>
      <c r="B28" s="175" t="s">
        <v>59</v>
      </c>
      <c r="C28" s="198"/>
      <c r="D28" s="199"/>
      <c r="E28" s="200"/>
      <c r="F28" s="194"/>
      <c r="G28" s="201"/>
      <c r="H28" s="202"/>
      <c r="I28" s="188"/>
      <c r="J28" s="203"/>
      <c r="K28" s="204"/>
    </row>
    <row r="29" spans="1:11" s="10" customFormat="1" ht="19.5" customHeight="1">
      <c r="A29" s="176">
        <v>25</v>
      </c>
      <c r="B29" s="174" t="s">
        <v>1</v>
      </c>
      <c r="C29" s="191"/>
      <c r="D29" s="192"/>
      <c r="E29" s="205"/>
      <c r="F29" s="192"/>
      <c r="G29" s="191"/>
      <c r="H29" s="192"/>
      <c r="I29" s="191"/>
      <c r="J29" s="192"/>
      <c r="K29" s="206"/>
    </row>
    <row r="30" spans="1:11" s="10" customFormat="1" ht="19.5" customHeight="1">
      <c r="A30" s="112">
        <v>26</v>
      </c>
      <c r="B30" s="111" t="s">
        <v>54</v>
      </c>
      <c r="C30" s="252">
        <v>1106.2</v>
      </c>
      <c r="D30" s="168">
        <v>1041.8</v>
      </c>
      <c r="E30" s="161">
        <v>13960</v>
      </c>
      <c r="F30" s="110">
        <v>13360</v>
      </c>
      <c r="G30" s="244">
        <v>3.2351</v>
      </c>
      <c r="H30" s="246">
        <v>3.2345</v>
      </c>
      <c r="I30" s="244">
        <v>20.2</v>
      </c>
      <c r="J30" s="246">
        <v>20.1</v>
      </c>
      <c r="K30" s="247">
        <v>591.56</v>
      </c>
    </row>
    <row r="31" spans="1:11" s="10" customFormat="1" ht="19.5" customHeight="1">
      <c r="A31" s="112">
        <v>27</v>
      </c>
      <c r="B31" s="111" t="s">
        <v>55</v>
      </c>
      <c r="C31" s="24">
        <v>1101.5</v>
      </c>
      <c r="D31" s="57">
        <v>1037.5</v>
      </c>
      <c r="E31" s="161">
        <v>13945</v>
      </c>
      <c r="F31" s="110">
        <v>13345</v>
      </c>
      <c r="G31" s="244">
        <v>3.2383</v>
      </c>
      <c r="H31" s="246">
        <v>3.2377</v>
      </c>
      <c r="I31" s="244">
        <v>20.2</v>
      </c>
      <c r="J31" s="246">
        <v>20.1</v>
      </c>
      <c r="K31" s="53">
        <v>588.28</v>
      </c>
    </row>
    <row r="32" spans="1:11" s="10" customFormat="1" ht="19.5" customHeight="1">
      <c r="A32" s="112">
        <v>28</v>
      </c>
      <c r="B32" s="12" t="s">
        <v>56</v>
      </c>
      <c r="C32" s="24">
        <v>1111.3</v>
      </c>
      <c r="D32" s="57">
        <v>1046.7</v>
      </c>
      <c r="E32" s="161">
        <v>13995</v>
      </c>
      <c r="F32" s="161">
        <v>13395</v>
      </c>
      <c r="G32" s="244">
        <v>3.2449</v>
      </c>
      <c r="H32" s="246">
        <v>3.2443</v>
      </c>
      <c r="I32" s="244">
        <v>20.11</v>
      </c>
      <c r="J32" s="246">
        <v>20.01</v>
      </c>
      <c r="K32" s="53">
        <v>589.15</v>
      </c>
    </row>
    <row r="33" spans="1:11" s="10" customFormat="1" ht="19.5" customHeight="1">
      <c r="A33" s="112"/>
      <c r="B33" s="111"/>
      <c r="C33" s="24"/>
      <c r="D33" s="57"/>
      <c r="E33" s="161"/>
      <c r="F33" s="110"/>
      <c r="G33" s="18"/>
      <c r="H33" s="19"/>
      <c r="I33" s="41"/>
      <c r="J33" s="42"/>
      <c r="K33" s="53"/>
    </row>
    <row r="34" spans="1:11" s="10" customFormat="1" ht="19.5" customHeight="1">
      <c r="A34" s="112"/>
      <c r="B34" s="113"/>
      <c r="C34" s="24"/>
      <c r="D34" s="57"/>
      <c r="E34" s="161"/>
      <c r="F34" s="110"/>
      <c r="G34" s="18"/>
      <c r="H34" s="19"/>
      <c r="I34" s="41"/>
      <c r="J34" s="42"/>
      <c r="K34" s="53"/>
    </row>
    <row r="35" spans="1:11" s="10" customFormat="1" ht="19.5" customHeight="1" thickBot="1">
      <c r="A35" s="112"/>
      <c r="B35" s="113"/>
      <c r="C35" s="163"/>
      <c r="D35" s="164"/>
      <c r="E35" s="162"/>
      <c r="F35" s="37"/>
      <c r="G35" s="108"/>
      <c r="H35" s="109"/>
      <c r="I35" s="14"/>
      <c r="J35" s="15"/>
      <c r="K35" s="102"/>
    </row>
    <row r="36" spans="1:11" ht="19.5" customHeight="1">
      <c r="A36" s="310" t="s">
        <v>5</v>
      </c>
      <c r="B36" s="311"/>
      <c r="C36" s="43">
        <f>MAX(C5:C35)</f>
        <v>1127.8</v>
      </c>
      <c r="D36" s="44">
        <f aca="true" t="shared" si="0" ref="D36:K36">MAX(D5:D35)</f>
        <v>1062.2</v>
      </c>
      <c r="E36" s="67">
        <f t="shared" si="0"/>
        <v>13995</v>
      </c>
      <c r="F36" s="68">
        <f t="shared" si="0"/>
        <v>13395</v>
      </c>
      <c r="G36" s="38">
        <f t="shared" si="0"/>
        <v>3.2821</v>
      </c>
      <c r="H36" s="21">
        <f t="shared" si="0"/>
        <v>3.2815</v>
      </c>
      <c r="I36" s="38">
        <f t="shared" si="0"/>
        <v>20.2</v>
      </c>
      <c r="J36" s="21">
        <f t="shared" si="0"/>
        <v>20.1</v>
      </c>
      <c r="K36" s="54">
        <f t="shared" si="0"/>
        <v>603.25</v>
      </c>
    </row>
    <row r="37" spans="1:11" ht="19.5" customHeight="1">
      <c r="A37" s="312" t="s">
        <v>6</v>
      </c>
      <c r="B37" s="313"/>
      <c r="C37" s="45">
        <f>MIN(C5:C35)</f>
        <v>1100</v>
      </c>
      <c r="D37" s="46">
        <f aca="true" t="shared" si="1" ref="D37:K37">MIN(D5:D35)</f>
        <v>1036</v>
      </c>
      <c r="E37" s="69">
        <f t="shared" si="1"/>
        <v>13690</v>
      </c>
      <c r="F37" s="66">
        <f t="shared" si="1"/>
        <v>13090</v>
      </c>
      <c r="G37" s="39">
        <f t="shared" si="1"/>
        <v>3.173</v>
      </c>
      <c r="H37" s="22">
        <f t="shared" si="1"/>
        <v>3.1724</v>
      </c>
      <c r="I37" s="39">
        <f t="shared" si="1"/>
        <v>19.38</v>
      </c>
      <c r="J37" s="22">
        <f t="shared" si="1"/>
        <v>19.28</v>
      </c>
      <c r="K37" s="55">
        <f t="shared" si="1"/>
        <v>588.28</v>
      </c>
    </row>
    <row r="38" spans="1:11" ht="19.5" customHeight="1" thickBot="1">
      <c r="A38" s="308" t="s">
        <v>7</v>
      </c>
      <c r="B38" s="309"/>
      <c r="C38" s="47">
        <f>AVERAGE(C5:C35)</f>
        <v>1111.1</v>
      </c>
      <c r="D38" s="48">
        <f aca="true" t="shared" si="2" ref="D38:J38">AVERAGE(D5:D35)</f>
        <v>1046.4555555555555</v>
      </c>
      <c r="E38" s="70">
        <f t="shared" si="2"/>
        <v>13882.105263157895</v>
      </c>
      <c r="F38" s="71">
        <f t="shared" si="2"/>
        <v>13282.105263157895</v>
      </c>
      <c r="G38" s="40">
        <f t="shared" si="2"/>
        <v>3.2415000000000003</v>
      </c>
      <c r="H38" s="23">
        <f t="shared" si="2"/>
        <v>3.2409055555555555</v>
      </c>
      <c r="I38" s="40">
        <f>AVERAGE(I5:I35)</f>
        <v>19.833055555555557</v>
      </c>
      <c r="J38" s="23">
        <f t="shared" si="2"/>
        <v>19.73305555555556</v>
      </c>
      <c r="K38" s="77">
        <f>AVERAGE(K5:K35)</f>
        <v>596.8389999999999</v>
      </c>
    </row>
    <row r="39" spans="1:11" ht="19.5" customHeight="1">
      <c r="A39" s="10"/>
      <c r="B39" s="10"/>
      <c r="C39" s="36" t="s">
        <v>8</v>
      </c>
      <c r="D39" s="27"/>
      <c r="E39" s="27"/>
      <c r="F39" s="27"/>
      <c r="G39" s="28"/>
      <c r="H39" s="29"/>
      <c r="I39" s="10"/>
      <c r="J39" s="10"/>
      <c r="K39" s="10"/>
    </row>
    <row r="48" ht="12.75">
      <c r="K48" s="1" t="s">
        <v>72</v>
      </c>
    </row>
    <row r="49" ht="12.75">
      <c r="K49" s="1" t="s">
        <v>73</v>
      </c>
    </row>
  </sheetData>
  <sheetProtection/>
  <mergeCells count="13">
    <mergeCell ref="I3:J3"/>
    <mergeCell ref="G3:H3"/>
    <mergeCell ref="E3:F3"/>
    <mergeCell ref="E2:F2"/>
    <mergeCell ref="G2:H2"/>
    <mergeCell ref="I2:J2"/>
    <mergeCell ref="A37:B37"/>
    <mergeCell ref="A38:B38"/>
    <mergeCell ref="A1:B1"/>
    <mergeCell ref="A2:B3"/>
    <mergeCell ref="C2:D2"/>
    <mergeCell ref="C3:D3"/>
    <mergeCell ref="A36:B36"/>
  </mergeCells>
  <printOptions/>
  <pageMargins left="0.6692913385826772" right="0.2755905511811024" top="0.3937007874015748" bottom="0.1968503937007874" header="0.2362204724409449" footer="0.1968503937007874"/>
  <pageSetup horizontalDpi="600" verticalDpi="600" orientation="portrait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B1"/>
    </sheetView>
  </sheetViews>
  <sheetFormatPr defaultColWidth="9" defaultRowHeight="14.25"/>
  <cols>
    <col min="1" max="1" width="3.796875" style="1" customWidth="1"/>
    <col min="2" max="2" width="2.69921875" style="1" customWidth="1"/>
    <col min="3" max="4" width="9.19921875" style="3" customWidth="1"/>
    <col min="5" max="6" width="8.69921875" style="3" customWidth="1"/>
    <col min="7" max="7" width="8.296875" style="4" customWidth="1"/>
    <col min="8" max="8" width="8.2968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322">
        <v>2018</v>
      </c>
      <c r="B1" s="323"/>
      <c r="C1" s="49" t="s">
        <v>10</v>
      </c>
      <c r="D1" s="3"/>
      <c r="E1" s="3"/>
      <c r="F1" s="3"/>
      <c r="G1" s="5"/>
      <c r="H1" s="5"/>
      <c r="K1" s="105" t="s">
        <v>23</v>
      </c>
    </row>
    <row r="2" spans="1:11" s="30" customFormat="1" ht="54.75" customHeight="1" thickBot="1">
      <c r="A2" s="324" t="s">
        <v>44</v>
      </c>
      <c r="B2" s="325"/>
      <c r="C2" s="328" t="s">
        <v>26</v>
      </c>
      <c r="D2" s="329"/>
      <c r="E2" s="320" t="s">
        <v>24</v>
      </c>
      <c r="F2" s="321"/>
      <c r="G2" s="314" t="s">
        <v>25</v>
      </c>
      <c r="H2" s="315"/>
      <c r="I2" s="320" t="s">
        <v>53</v>
      </c>
      <c r="J2" s="321"/>
      <c r="K2" s="50" t="s">
        <v>40</v>
      </c>
    </row>
    <row r="3" spans="1:11" s="30" customFormat="1" ht="18.75" customHeight="1">
      <c r="A3" s="326"/>
      <c r="B3" s="327"/>
      <c r="C3" s="316" t="s">
        <v>0</v>
      </c>
      <c r="D3" s="317"/>
      <c r="E3" s="316" t="s">
        <v>0</v>
      </c>
      <c r="F3" s="317"/>
      <c r="G3" s="318" t="s">
        <v>9</v>
      </c>
      <c r="H3" s="319"/>
      <c r="I3" s="316" t="s">
        <v>0</v>
      </c>
      <c r="J3" s="317"/>
      <c r="K3" s="51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86" t="s">
        <v>11</v>
      </c>
    </row>
    <row r="5" spans="1:11" s="10" customFormat="1" ht="19.5" customHeight="1">
      <c r="A5" s="112">
        <v>1</v>
      </c>
      <c r="B5" s="12" t="s">
        <v>57</v>
      </c>
      <c r="C5" s="250" t="s">
        <v>74</v>
      </c>
      <c r="D5" s="251"/>
      <c r="E5" s="118">
        <v>14080</v>
      </c>
      <c r="F5" s="110">
        <v>13480</v>
      </c>
      <c r="G5" s="18">
        <v>3.262</v>
      </c>
      <c r="H5" s="19">
        <v>3.2614</v>
      </c>
      <c r="I5" s="41">
        <v>20.151</v>
      </c>
      <c r="J5" s="42">
        <v>20.051</v>
      </c>
      <c r="K5" s="78">
        <v>593.61</v>
      </c>
    </row>
    <row r="6" spans="1:11" s="10" customFormat="1" ht="19.5" customHeight="1">
      <c r="A6" s="112">
        <v>2</v>
      </c>
      <c r="B6" s="12" t="s">
        <v>58</v>
      </c>
      <c r="C6" s="60">
        <v>1113.4</v>
      </c>
      <c r="D6" s="61">
        <v>1048.6</v>
      </c>
      <c r="E6" s="118">
        <v>14015</v>
      </c>
      <c r="F6" s="110">
        <v>13415</v>
      </c>
      <c r="G6" s="32">
        <v>3.2614</v>
      </c>
      <c r="H6" s="26">
        <v>3.2608</v>
      </c>
      <c r="I6" s="11">
        <v>20.27</v>
      </c>
      <c r="J6" s="17">
        <v>20.17</v>
      </c>
      <c r="K6" s="53">
        <v>596.15</v>
      </c>
    </row>
    <row r="7" spans="1:11" s="10" customFormat="1" ht="19.5" customHeight="1">
      <c r="A7" s="176">
        <v>3</v>
      </c>
      <c r="B7" s="174" t="s">
        <v>59</v>
      </c>
      <c r="C7" s="191"/>
      <c r="D7" s="192"/>
      <c r="E7" s="181"/>
      <c r="F7" s="182"/>
      <c r="G7" s="186"/>
      <c r="H7" s="207"/>
      <c r="I7" s="188"/>
      <c r="J7" s="203"/>
      <c r="K7" s="190"/>
    </row>
    <row r="8" spans="1:11" s="10" customFormat="1" ht="19.5" customHeight="1">
      <c r="A8" s="176">
        <v>4</v>
      </c>
      <c r="B8" s="174" t="s">
        <v>1</v>
      </c>
      <c r="C8" s="191"/>
      <c r="D8" s="192"/>
      <c r="E8" s="191"/>
      <c r="F8" s="192"/>
      <c r="G8" s="191"/>
      <c r="H8" s="192"/>
      <c r="I8" s="191"/>
      <c r="J8" s="192"/>
      <c r="K8" s="206"/>
    </row>
    <row r="9" spans="1:11" s="10" customFormat="1" ht="19.5" customHeight="1">
      <c r="A9" s="112">
        <v>5</v>
      </c>
      <c r="B9" s="111" t="s">
        <v>54</v>
      </c>
      <c r="C9" s="60">
        <v>1109.9</v>
      </c>
      <c r="D9" s="61">
        <v>1045.3</v>
      </c>
      <c r="E9" s="118">
        <v>14040</v>
      </c>
      <c r="F9" s="110">
        <v>13440</v>
      </c>
      <c r="G9" s="244">
        <v>3.2582</v>
      </c>
      <c r="H9" s="246">
        <v>3.2576</v>
      </c>
      <c r="I9" s="41">
        <v>20.21</v>
      </c>
      <c r="J9" s="42">
        <v>20.11</v>
      </c>
      <c r="K9" s="247">
        <v>598.04</v>
      </c>
    </row>
    <row r="10" spans="1:11" s="10" customFormat="1" ht="19.5" customHeight="1">
      <c r="A10" s="112">
        <v>6</v>
      </c>
      <c r="B10" s="12" t="s">
        <v>55</v>
      </c>
      <c r="C10" s="60">
        <v>1108.2</v>
      </c>
      <c r="D10" s="61">
        <v>1043.8</v>
      </c>
      <c r="E10" s="118">
        <v>14045</v>
      </c>
      <c r="F10" s="110">
        <v>13445</v>
      </c>
      <c r="G10" s="18">
        <v>3.2246</v>
      </c>
      <c r="H10" s="19">
        <v>3.224</v>
      </c>
      <c r="I10" s="41">
        <v>20.34</v>
      </c>
      <c r="J10" s="42">
        <v>20.24</v>
      </c>
      <c r="K10" s="53">
        <v>600.51</v>
      </c>
    </row>
    <row r="11" spans="1:11" s="10" customFormat="1" ht="19.5" customHeight="1">
      <c r="A11" s="112">
        <v>7</v>
      </c>
      <c r="B11" s="12" t="s">
        <v>56</v>
      </c>
      <c r="C11" s="24">
        <v>1096.9</v>
      </c>
      <c r="D11" s="57">
        <v>1033.1</v>
      </c>
      <c r="E11" s="118">
        <v>14050</v>
      </c>
      <c r="F11" s="110">
        <v>13450</v>
      </c>
      <c r="G11" s="18">
        <v>3.2318</v>
      </c>
      <c r="H11" s="19">
        <v>3.2312</v>
      </c>
      <c r="I11" s="41">
        <v>20.41</v>
      </c>
      <c r="J11" s="42">
        <v>20.31</v>
      </c>
      <c r="K11" s="53">
        <v>595.93</v>
      </c>
    </row>
    <row r="12" spans="1:11" s="10" customFormat="1" ht="19.5" customHeight="1">
      <c r="A12" s="112">
        <v>8</v>
      </c>
      <c r="B12" s="12" t="s">
        <v>57</v>
      </c>
      <c r="C12" s="24">
        <v>1097.9</v>
      </c>
      <c r="D12" s="57">
        <v>1034.1</v>
      </c>
      <c r="E12" s="118">
        <v>14050</v>
      </c>
      <c r="F12" s="110">
        <v>13450</v>
      </c>
      <c r="G12" s="18">
        <v>3.2518</v>
      </c>
      <c r="H12" s="19">
        <v>3.2512</v>
      </c>
      <c r="I12" s="41">
        <v>20.36</v>
      </c>
      <c r="J12" s="42">
        <v>20.26</v>
      </c>
      <c r="K12" s="53">
        <v>601.91</v>
      </c>
    </row>
    <row r="13" spans="1:11" s="10" customFormat="1" ht="19.5" customHeight="1">
      <c r="A13" s="112">
        <v>9</v>
      </c>
      <c r="B13" s="12" t="s">
        <v>58</v>
      </c>
      <c r="C13" s="24">
        <v>1102.1</v>
      </c>
      <c r="D13" s="57">
        <v>1037.9</v>
      </c>
      <c r="E13" s="118">
        <v>14090</v>
      </c>
      <c r="F13" s="110">
        <v>13490</v>
      </c>
      <c r="G13" s="18">
        <v>3.2496</v>
      </c>
      <c r="H13" s="19">
        <v>3.249</v>
      </c>
      <c r="I13" s="41">
        <v>20.25</v>
      </c>
      <c r="J13" s="42">
        <v>20.15</v>
      </c>
      <c r="K13" s="53">
        <v>605.22</v>
      </c>
    </row>
    <row r="14" spans="1:11" s="10" customFormat="1" ht="19.5" customHeight="1">
      <c r="A14" s="176">
        <v>10</v>
      </c>
      <c r="B14" s="174" t="s">
        <v>59</v>
      </c>
      <c r="C14" s="191"/>
      <c r="D14" s="192"/>
      <c r="E14" s="181"/>
      <c r="F14" s="182"/>
      <c r="G14" s="186"/>
      <c r="H14" s="207"/>
      <c r="I14" s="188"/>
      <c r="J14" s="203"/>
      <c r="K14" s="190"/>
    </row>
    <row r="15" spans="1:11" s="10" customFormat="1" ht="19.5" customHeight="1">
      <c r="A15" s="176">
        <v>11</v>
      </c>
      <c r="B15" s="175" t="s">
        <v>1</v>
      </c>
      <c r="C15" s="191"/>
      <c r="D15" s="192"/>
      <c r="E15" s="191"/>
      <c r="F15" s="192"/>
      <c r="G15" s="191"/>
      <c r="H15" s="192"/>
      <c r="I15" s="191"/>
      <c r="J15" s="192"/>
      <c r="K15" s="206"/>
    </row>
    <row r="16" spans="1:11" s="10" customFormat="1" ht="19.5" customHeight="1">
      <c r="A16" s="112">
        <v>12</v>
      </c>
      <c r="B16" s="12" t="s">
        <v>54</v>
      </c>
      <c r="C16" s="60">
        <v>1096.9</v>
      </c>
      <c r="D16" s="61">
        <v>1033.1</v>
      </c>
      <c r="E16" s="118">
        <v>14050</v>
      </c>
      <c r="F16" s="110">
        <v>13450</v>
      </c>
      <c r="G16" s="18">
        <v>3.2606</v>
      </c>
      <c r="H16" s="19">
        <v>3.26</v>
      </c>
      <c r="I16" s="41">
        <v>20.2</v>
      </c>
      <c r="J16" s="42">
        <v>20.1</v>
      </c>
      <c r="K16" s="247">
        <v>603.56</v>
      </c>
    </row>
    <row r="17" spans="1:11" s="10" customFormat="1" ht="19.5" customHeight="1">
      <c r="A17" s="112">
        <v>13</v>
      </c>
      <c r="B17" s="12" t="s">
        <v>55</v>
      </c>
      <c r="C17" s="24">
        <v>1095.4</v>
      </c>
      <c r="D17" s="57">
        <v>1031.6</v>
      </c>
      <c r="E17" s="161">
        <v>14055</v>
      </c>
      <c r="F17" s="110">
        <v>13455</v>
      </c>
      <c r="G17" s="18">
        <v>3.2492</v>
      </c>
      <c r="H17" s="19">
        <v>3.2486</v>
      </c>
      <c r="I17" s="41">
        <v>20.22</v>
      </c>
      <c r="J17" s="42">
        <v>20.12</v>
      </c>
      <c r="K17" s="53">
        <v>603.85</v>
      </c>
    </row>
    <row r="18" spans="1:11" s="10" customFormat="1" ht="19.5" customHeight="1">
      <c r="A18" s="112">
        <v>14</v>
      </c>
      <c r="B18" s="111" t="s">
        <v>56</v>
      </c>
      <c r="C18" s="24">
        <v>1099</v>
      </c>
      <c r="D18" s="57">
        <v>1035</v>
      </c>
      <c r="E18" s="118">
        <v>14035</v>
      </c>
      <c r="F18" s="110">
        <v>13435</v>
      </c>
      <c r="G18" s="18">
        <v>3.2584</v>
      </c>
      <c r="H18" s="19">
        <v>3.2578</v>
      </c>
      <c r="I18" s="41">
        <v>20.23</v>
      </c>
      <c r="J18" s="42">
        <v>20.13</v>
      </c>
      <c r="K18" s="53">
        <v>602.19</v>
      </c>
    </row>
    <row r="19" spans="1:11" s="10" customFormat="1" ht="19.5" customHeight="1">
      <c r="A19" s="112">
        <v>15</v>
      </c>
      <c r="B19" s="111" t="s">
        <v>57</v>
      </c>
      <c r="C19" s="24">
        <v>1094.8</v>
      </c>
      <c r="D19" s="57">
        <v>1031.2</v>
      </c>
      <c r="E19" s="118">
        <v>14035</v>
      </c>
      <c r="F19" s="110">
        <v>13435</v>
      </c>
      <c r="G19" s="18">
        <v>3.2859</v>
      </c>
      <c r="H19" s="19">
        <v>3.2853</v>
      </c>
      <c r="I19" s="41">
        <v>20.345</v>
      </c>
      <c r="J19" s="42">
        <v>20.245</v>
      </c>
      <c r="K19" s="53">
        <v>601.16</v>
      </c>
    </row>
    <row r="20" spans="1:11" s="10" customFormat="1" ht="19.5" customHeight="1">
      <c r="A20" s="112">
        <v>16</v>
      </c>
      <c r="B20" s="111" t="s">
        <v>58</v>
      </c>
      <c r="C20" s="24">
        <v>1101</v>
      </c>
      <c r="D20" s="57">
        <v>1037</v>
      </c>
      <c r="E20" s="118">
        <v>14060</v>
      </c>
      <c r="F20" s="110">
        <v>13460</v>
      </c>
      <c r="G20" s="18">
        <v>3.2905</v>
      </c>
      <c r="H20" s="19">
        <v>3.2899</v>
      </c>
      <c r="I20" s="41">
        <v>20.2</v>
      </c>
      <c r="J20" s="42">
        <v>20.1</v>
      </c>
      <c r="K20" s="53">
        <v>603.54</v>
      </c>
    </row>
    <row r="21" spans="1:11" s="10" customFormat="1" ht="19.5" customHeight="1">
      <c r="A21" s="176">
        <v>17</v>
      </c>
      <c r="B21" s="175" t="s">
        <v>59</v>
      </c>
      <c r="C21" s="179"/>
      <c r="D21" s="180"/>
      <c r="E21" s="181"/>
      <c r="F21" s="194"/>
      <c r="G21" s="186"/>
      <c r="H21" s="207"/>
      <c r="I21" s="188"/>
      <c r="J21" s="203"/>
      <c r="K21" s="190"/>
    </row>
    <row r="22" spans="1:11" s="10" customFormat="1" ht="19.5" customHeight="1">
      <c r="A22" s="176">
        <v>18</v>
      </c>
      <c r="B22" s="175" t="s">
        <v>1</v>
      </c>
      <c r="C22" s="191"/>
      <c r="D22" s="192"/>
      <c r="E22" s="191"/>
      <c r="F22" s="192"/>
      <c r="G22" s="191"/>
      <c r="H22" s="192"/>
      <c r="I22" s="191"/>
      <c r="J22" s="192"/>
      <c r="K22" s="206"/>
    </row>
    <row r="23" spans="1:11" s="10" customFormat="1" ht="19.5" customHeight="1">
      <c r="A23" s="112">
        <v>19</v>
      </c>
      <c r="B23" s="12" t="s">
        <v>54</v>
      </c>
      <c r="C23" s="252">
        <v>1101</v>
      </c>
      <c r="D23" s="168">
        <v>1037</v>
      </c>
      <c r="E23" s="118">
        <v>14060</v>
      </c>
      <c r="F23" s="110">
        <v>13460</v>
      </c>
      <c r="G23" s="18">
        <v>3.2911</v>
      </c>
      <c r="H23" s="19">
        <v>3.2905</v>
      </c>
      <c r="I23" s="41">
        <v>20.2</v>
      </c>
      <c r="J23" s="42">
        <v>20.1</v>
      </c>
      <c r="K23" s="247">
        <v>607.6</v>
      </c>
    </row>
    <row r="24" spans="1:11" s="10" customFormat="1" ht="19.5" customHeight="1">
      <c r="A24" s="112">
        <v>20</v>
      </c>
      <c r="B24" s="12" t="s">
        <v>55</v>
      </c>
      <c r="C24" s="24">
        <v>1104.1</v>
      </c>
      <c r="D24" s="57">
        <v>1039.9</v>
      </c>
      <c r="E24" s="118">
        <v>14055</v>
      </c>
      <c r="F24" s="110">
        <v>13455</v>
      </c>
      <c r="G24" s="18">
        <v>3.2981</v>
      </c>
      <c r="H24" s="19">
        <v>3.2975</v>
      </c>
      <c r="I24" s="41">
        <v>20.265</v>
      </c>
      <c r="J24" s="42">
        <v>20.165</v>
      </c>
      <c r="K24" s="53">
        <v>609.39</v>
      </c>
    </row>
    <row r="25" spans="1:11" s="10" customFormat="1" ht="19.5" customHeight="1">
      <c r="A25" s="112">
        <v>21</v>
      </c>
      <c r="B25" s="111" t="s">
        <v>56</v>
      </c>
      <c r="C25" s="24">
        <v>1103.1</v>
      </c>
      <c r="D25" s="57">
        <v>1038.9</v>
      </c>
      <c r="E25" s="118">
        <v>14050</v>
      </c>
      <c r="F25" s="110">
        <v>13450</v>
      </c>
      <c r="G25" s="18">
        <v>3.2921</v>
      </c>
      <c r="H25" s="19">
        <v>3.2915</v>
      </c>
      <c r="I25" s="41">
        <v>20.27</v>
      </c>
      <c r="J25" s="42">
        <v>20.17</v>
      </c>
      <c r="K25" s="53">
        <v>609.58</v>
      </c>
    </row>
    <row r="26" spans="1:11" s="10" customFormat="1" ht="19.5" customHeight="1">
      <c r="A26" s="112">
        <v>22</v>
      </c>
      <c r="B26" s="12" t="s">
        <v>57</v>
      </c>
      <c r="C26" s="24">
        <v>1095.9</v>
      </c>
      <c r="D26" s="57">
        <v>1032.1</v>
      </c>
      <c r="E26" s="118">
        <v>14025</v>
      </c>
      <c r="F26" s="110">
        <v>13425</v>
      </c>
      <c r="G26" s="18">
        <v>3.3033</v>
      </c>
      <c r="H26" s="19">
        <v>3.3027</v>
      </c>
      <c r="I26" s="41">
        <v>20.225</v>
      </c>
      <c r="J26" s="42">
        <v>20.125</v>
      </c>
      <c r="K26" s="53">
        <v>607.23</v>
      </c>
    </row>
    <row r="27" spans="1:11" s="10" customFormat="1" ht="19.5" customHeight="1">
      <c r="A27" s="112">
        <v>23</v>
      </c>
      <c r="B27" s="12" t="s">
        <v>58</v>
      </c>
      <c r="C27" s="24">
        <v>1112.4</v>
      </c>
      <c r="D27" s="57">
        <v>1047.6</v>
      </c>
      <c r="E27" s="118">
        <v>14060</v>
      </c>
      <c r="F27" s="110">
        <v>13460</v>
      </c>
      <c r="G27" s="18">
        <v>3.3041</v>
      </c>
      <c r="H27" s="19">
        <v>3.3035</v>
      </c>
      <c r="I27" s="41">
        <v>20.19</v>
      </c>
      <c r="J27" s="42">
        <v>20.09</v>
      </c>
      <c r="K27" s="53">
        <v>607.76</v>
      </c>
    </row>
    <row r="28" spans="1:11" s="10" customFormat="1" ht="19.5" customHeight="1">
      <c r="A28" s="176">
        <v>24</v>
      </c>
      <c r="B28" s="175" t="s">
        <v>59</v>
      </c>
      <c r="C28" s="179"/>
      <c r="D28" s="180"/>
      <c r="E28" s="181"/>
      <c r="F28" s="194"/>
      <c r="G28" s="186"/>
      <c r="H28" s="207"/>
      <c r="I28" s="188"/>
      <c r="J28" s="203"/>
      <c r="K28" s="190"/>
    </row>
    <row r="29" spans="1:11" s="10" customFormat="1" ht="19.5" customHeight="1">
      <c r="A29" s="176">
        <v>25</v>
      </c>
      <c r="B29" s="174" t="s">
        <v>1</v>
      </c>
      <c r="C29" s="191"/>
      <c r="D29" s="192"/>
      <c r="E29" s="191"/>
      <c r="F29" s="192"/>
      <c r="G29" s="191"/>
      <c r="H29" s="192"/>
      <c r="I29" s="191"/>
      <c r="J29" s="192"/>
      <c r="K29" s="206"/>
    </row>
    <row r="30" spans="1:11" s="10" customFormat="1" ht="19.5" customHeight="1">
      <c r="A30" s="112">
        <v>26</v>
      </c>
      <c r="B30" s="111" t="s">
        <v>54</v>
      </c>
      <c r="C30" s="60">
        <v>1110.3</v>
      </c>
      <c r="D30" s="61">
        <v>1045.7</v>
      </c>
      <c r="E30" s="118">
        <v>14070</v>
      </c>
      <c r="F30" s="110">
        <v>13470</v>
      </c>
      <c r="G30" s="244">
        <v>3.3034</v>
      </c>
      <c r="H30" s="246">
        <v>3.3028</v>
      </c>
      <c r="I30" s="248">
        <v>20.19</v>
      </c>
      <c r="J30" s="249">
        <v>20.09</v>
      </c>
      <c r="K30" s="247">
        <v>608.14</v>
      </c>
    </row>
    <row r="31" spans="1:11" s="10" customFormat="1" ht="19.5" customHeight="1">
      <c r="A31" s="112">
        <v>27</v>
      </c>
      <c r="B31" s="111" t="s">
        <v>55</v>
      </c>
      <c r="C31" s="60">
        <v>1105.1</v>
      </c>
      <c r="D31" s="61">
        <v>1040.9</v>
      </c>
      <c r="E31" s="118">
        <v>14010</v>
      </c>
      <c r="F31" s="110">
        <v>13410</v>
      </c>
      <c r="G31" s="25">
        <v>3.3256</v>
      </c>
      <c r="H31" s="34">
        <v>3.325</v>
      </c>
      <c r="I31" s="41">
        <v>20.168</v>
      </c>
      <c r="J31" s="42">
        <v>20.068</v>
      </c>
      <c r="K31" s="52">
        <v>606.07</v>
      </c>
    </row>
    <row r="32" spans="1:11" s="10" customFormat="1" ht="19.5" customHeight="1">
      <c r="A32" s="112">
        <v>28</v>
      </c>
      <c r="B32" s="12" t="s">
        <v>56</v>
      </c>
      <c r="C32" s="24">
        <v>1105.1</v>
      </c>
      <c r="D32" s="57">
        <v>1040.9</v>
      </c>
      <c r="E32" s="118">
        <v>14040</v>
      </c>
      <c r="F32" s="110">
        <v>13440</v>
      </c>
      <c r="G32" s="25">
        <v>3.338</v>
      </c>
      <c r="H32" s="34">
        <v>3.3374</v>
      </c>
      <c r="I32" s="41">
        <v>20.149</v>
      </c>
      <c r="J32" s="42">
        <v>20.049</v>
      </c>
      <c r="K32" s="52">
        <v>605.65</v>
      </c>
    </row>
    <row r="33" spans="1:11" s="10" customFormat="1" ht="19.5" customHeight="1">
      <c r="A33" s="112">
        <v>29</v>
      </c>
      <c r="B33" s="111" t="s">
        <v>57</v>
      </c>
      <c r="C33" s="24">
        <v>1096.9</v>
      </c>
      <c r="D33" s="57">
        <v>1033.1</v>
      </c>
      <c r="E33" s="118">
        <v>14050</v>
      </c>
      <c r="F33" s="110">
        <v>13450</v>
      </c>
      <c r="G33" s="25">
        <v>3.3238</v>
      </c>
      <c r="H33" s="34">
        <v>3.3232</v>
      </c>
      <c r="I33" s="231" t="s">
        <v>80</v>
      </c>
      <c r="J33" s="192"/>
      <c r="K33" s="52">
        <v>605.26</v>
      </c>
    </row>
    <row r="34" spans="1:11" s="10" customFormat="1" ht="19.5" customHeight="1">
      <c r="A34" s="112">
        <v>30</v>
      </c>
      <c r="B34" s="111" t="s">
        <v>58</v>
      </c>
      <c r="C34" s="24">
        <v>1094.6</v>
      </c>
      <c r="D34" s="57">
        <v>1031</v>
      </c>
      <c r="E34" s="231" t="s">
        <v>77</v>
      </c>
      <c r="F34" s="192"/>
      <c r="G34" s="231" t="s">
        <v>79</v>
      </c>
      <c r="H34" s="192"/>
      <c r="I34" s="231" t="s">
        <v>79</v>
      </c>
      <c r="J34" s="192"/>
      <c r="K34" s="253" t="s">
        <v>78</v>
      </c>
    </row>
    <row r="35" spans="1:11" s="10" customFormat="1" ht="19.5" customHeight="1" thickBot="1">
      <c r="A35" s="176">
        <v>31</v>
      </c>
      <c r="B35" s="175" t="s">
        <v>59</v>
      </c>
      <c r="C35" s="179"/>
      <c r="D35" s="180"/>
      <c r="E35" s="181"/>
      <c r="F35" s="182"/>
      <c r="G35" s="186"/>
      <c r="H35" s="207"/>
      <c r="I35" s="188"/>
      <c r="J35" s="203"/>
      <c r="K35" s="208"/>
    </row>
    <row r="36" spans="1:11" ht="19.5" customHeight="1">
      <c r="A36" s="310" t="s">
        <v>5</v>
      </c>
      <c r="B36" s="311"/>
      <c r="C36" s="43">
        <f>MAX(C5:C35)</f>
        <v>1113.4</v>
      </c>
      <c r="D36" s="44">
        <f aca="true" t="shared" si="0" ref="D36:K36">MAX(D5:D35)</f>
        <v>1048.6</v>
      </c>
      <c r="E36" s="67">
        <f t="shared" si="0"/>
        <v>14090</v>
      </c>
      <c r="F36" s="68">
        <f t="shared" si="0"/>
        <v>13490</v>
      </c>
      <c r="G36" s="38">
        <f t="shared" si="0"/>
        <v>3.338</v>
      </c>
      <c r="H36" s="21">
        <f t="shared" si="0"/>
        <v>3.3374</v>
      </c>
      <c r="I36" s="38">
        <f t="shared" si="0"/>
        <v>20.41</v>
      </c>
      <c r="J36" s="21">
        <f t="shared" si="0"/>
        <v>20.31</v>
      </c>
      <c r="K36" s="54">
        <f t="shared" si="0"/>
        <v>609.58</v>
      </c>
    </row>
    <row r="37" spans="1:11" ht="19.5" customHeight="1">
      <c r="A37" s="312" t="s">
        <v>6</v>
      </c>
      <c r="B37" s="313"/>
      <c r="C37" s="45">
        <f>MIN(C5:C35)</f>
        <v>1094.6</v>
      </c>
      <c r="D37" s="46">
        <f aca="true" t="shared" si="1" ref="D37:K37">MIN(D5:D35)</f>
        <v>1031</v>
      </c>
      <c r="E37" s="69">
        <f t="shared" si="1"/>
        <v>14010</v>
      </c>
      <c r="F37" s="66">
        <f t="shared" si="1"/>
        <v>13410</v>
      </c>
      <c r="G37" s="39">
        <f t="shared" si="1"/>
        <v>3.2246</v>
      </c>
      <c r="H37" s="22">
        <f t="shared" si="1"/>
        <v>3.224</v>
      </c>
      <c r="I37" s="39">
        <f t="shared" si="1"/>
        <v>20.149</v>
      </c>
      <c r="J37" s="22">
        <f t="shared" si="1"/>
        <v>20.049</v>
      </c>
      <c r="K37" s="55">
        <f t="shared" si="1"/>
        <v>593.61</v>
      </c>
    </row>
    <row r="38" spans="1:11" ht="19.5" customHeight="1" thickBot="1">
      <c r="A38" s="308" t="s">
        <v>7</v>
      </c>
      <c r="B38" s="309"/>
      <c r="C38" s="47">
        <f>AVERAGE(C5:C35)</f>
        <v>1102.0952380952378</v>
      </c>
      <c r="D38" s="48">
        <f aca="true" t="shared" si="2" ref="D38:J38">AVERAGE(D5:D35)</f>
        <v>1037.9904761904763</v>
      </c>
      <c r="E38" s="70">
        <f t="shared" si="2"/>
        <v>14048.809523809523</v>
      </c>
      <c r="F38" s="71">
        <f t="shared" si="2"/>
        <v>13448.809523809523</v>
      </c>
      <c r="G38" s="40">
        <f t="shared" si="2"/>
        <v>3.2792142857142856</v>
      </c>
      <c r="H38" s="23">
        <f t="shared" si="2"/>
        <v>3.2786142857142857</v>
      </c>
      <c r="I38" s="40">
        <f>AVERAGE(I5:I35)</f>
        <v>20.24215</v>
      </c>
      <c r="J38" s="23">
        <f t="shared" si="2"/>
        <v>20.142149999999997</v>
      </c>
      <c r="K38" s="77">
        <f>AVERAGE(K5:K35)</f>
        <v>603.4452380952381</v>
      </c>
    </row>
    <row r="39" spans="1:11" ht="19.5" customHeight="1">
      <c r="A39" s="10"/>
      <c r="B39" s="10"/>
      <c r="C39" s="36" t="s">
        <v>8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I2:J2"/>
    <mergeCell ref="I3:J3"/>
    <mergeCell ref="A1:B1"/>
    <mergeCell ref="A2:B3"/>
    <mergeCell ref="C2:D2"/>
    <mergeCell ref="C3:D3"/>
    <mergeCell ref="A38:B38"/>
    <mergeCell ref="E2:F2"/>
    <mergeCell ref="G3:H3"/>
    <mergeCell ref="E3:F3"/>
    <mergeCell ref="A36:B36"/>
    <mergeCell ref="A37:B37"/>
    <mergeCell ref="G2:H2"/>
  </mergeCells>
  <printOptions/>
  <pageMargins left="0.6299212598425197" right="0.31496062992125984" top="0.3937007874015748" bottom="0.1968503937007874" header="0.5118110236220472" footer="0.2755905511811024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pane xSplit="2" ySplit="4" topLeftCell="C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B1"/>
    </sheetView>
  </sheetViews>
  <sheetFormatPr defaultColWidth="9" defaultRowHeight="14.25"/>
  <cols>
    <col min="1" max="1" width="3.796875" style="1" customWidth="1"/>
    <col min="2" max="2" width="2.69921875" style="1" customWidth="1"/>
    <col min="3" max="4" width="9.19921875" style="3" customWidth="1"/>
    <col min="5" max="6" width="8.69921875" style="3" customWidth="1"/>
    <col min="7" max="7" width="8.296875" style="4" customWidth="1"/>
    <col min="8" max="8" width="8.2968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322">
        <v>2018</v>
      </c>
      <c r="B1" s="323"/>
      <c r="C1" s="49" t="s">
        <v>10</v>
      </c>
      <c r="D1" s="3"/>
      <c r="E1" s="3"/>
      <c r="F1" s="3"/>
      <c r="G1" s="5"/>
      <c r="H1" s="5"/>
      <c r="K1" s="105" t="s">
        <v>23</v>
      </c>
    </row>
    <row r="2" spans="1:11" s="30" customFormat="1" ht="54.75" customHeight="1" thickBot="1">
      <c r="A2" s="324" t="s">
        <v>45</v>
      </c>
      <c r="B2" s="325"/>
      <c r="C2" s="328" t="s">
        <v>26</v>
      </c>
      <c r="D2" s="329"/>
      <c r="E2" s="320" t="s">
        <v>75</v>
      </c>
      <c r="F2" s="321"/>
      <c r="G2" s="314" t="s">
        <v>25</v>
      </c>
      <c r="H2" s="315"/>
      <c r="I2" s="320" t="s">
        <v>53</v>
      </c>
      <c r="J2" s="321"/>
      <c r="K2" s="50" t="s">
        <v>40</v>
      </c>
    </row>
    <row r="3" spans="1:11" s="30" customFormat="1" ht="18.75" customHeight="1">
      <c r="A3" s="326"/>
      <c r="B3" s="327"/>
      <c r="C3" s="316" t="s">
        <v>0</v>
      </c>
      <c r="D3" s="317"/>
      <c r="E3" s="316" t="s">
        <v>0</v>
      </c>
      <c r="F3" s="317"/>
      <c r="G3" s="318" t="s">
        <v>9</v>
      </c>
      <c r="H3" s="319"/>
      <c r="I3" s="316" t="s">
        <v>0</v>
      </c>
      <c r="J3" s="317"/>
      <c r="K3" s="51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86" t="s">
        <v>11</v>
      </c>
    </row>
    <row r="5" spans="1:11" s="10" customFormat="1" ht="19.5" customHeight="1">
      <c r="A5" s="173">
        <v>1</v>
      </c>
      <c r="B5" s="174" t="s">
        <v>1</v>
      </c>
      <c r="C5" s="191"/>
      <c r="D5" s="192"/>
      <c r="E5" s="191"/>
      <c r="F5" s="192"/>
      <c r="G5" s="191"/>
      <c r="H5" s="192"/>
      <c r="I5" s="191"/>
      <c r="J5" s="192"/>
      <c r="K5" s="209"/>
    </row>
    <row r="6" spans="1:11" s="10" customFormat="1" ht="19.5" customHeight="1">
      <c r="A6" s="9">
        <v>2</v>
      </c>
      <c r="B6" s="111" t="s">
        <v>54</v>
      </c>
      <c r="C6" s="24">
        <v>1091.2</v>
      </c>
      <c r="D6" s="57">
        <v>1027.8</v>
      </c>
      <c r="E6" s="118">
        <v>14035</v>
      </c>
      <c r="F6" s="110">
        <v>13435</v>
      </c>
      <c r="G6" s="254">
        <v>3.3104</v>
      </c>
      <c r="H6" s="255">
        <v>3.3098</v>
      </c>
      <c r="I6" s="330" t="s">
        <v>81</v>
      </c>
      <c r="J6" s="331"/>
      <c r="K6" s="52">
        <v>603.39</v>
      </c>
    </row>
    <row r="7" spans="1:11" s="10" customFormat="1" ht="19.5" customHeight="1">
      <c r="A7" s="9">
        <v>3</v>
      </c>
      <c r="B7" s="12" t="s">
        <v>55</v>
      </c>
      <c r="C7" s="24">
        <v>1089.2</v>
      </c>
      <c r="D7" s="57">
        <v>1025.8</v>
      </c>
      <c r="E7" s="118">
        <v>14060</v>
      </c>
      <c r="F7" s="110">
        <v>13460</v>
      </c>
      <c r="G7" s="18">
        <v>3.3139</v>
      </c>
      <c r="H7" s="19">
        <v>3.3133</v>
      </c>
      <c r="I7" s="41">
        <v>20.18</v>
      </c>
      <c r="J7" s="42">
        <v>20.08</v>
      </c>
      <c r="K7" s="53">
        <v>604.06</v>
      </c>
    </row>
    <row r="8" spans="1:11" s="10" customFormat="1" ht="19.5" customHeight="1">
      <c r="A8" s="9">
        <v>4</v>
      </c>
      <c r="B8" s="12" t="s">
        <v>56</v>
      </c>
      <c r="C8" s="24">
        <v>1086.6</v>
      </c>
      <c r="D8" s="57">
        <v>1023.4</v>
      </c>
      <c r="E8" s="118">
        <v>14055</v>
      </c>
      <c r="F8" s="110">
        <v>13455</v>
      </c>
      <c r="G8" s="18">
        <v>3.3538</v>
      </c>
      <c r="H8" s="19">
        <v>3.3532</v>
      </c>
      <c r="I8" s="41">
        <v>20.18</v>
      </c>
      <c r="J8" s="42">
        <v>20.08</v>
      </c>
      <c r="K8" s="53">
        <v>603.66</v>
      </c>
    </row>
    <row r="9" spans="1:11" s="10" customFormat="1" ht="19.5" customHeight="1">
      <c r="A9" s="9">
        <v>5</v>
      </c>
      <c r="B9" s="12" t="s">
        <v>57</v>
      </c>
      <c r="C9" s="24">
        <v>1089.2</v>
      </c>
      <c r="D9" s="57">
        <v>1025.8</v>
      </c>
      <c r="E9" s="118">
        <v>14055</v>
      </c>
      <c r="F9" s="110">
        <v>13455</v>
      </c>
      <c r="G9" s="25">
        <v>3.3196</v>
      </c>
      <c r="H9" s="34">
        <v>3.319</v>
      </c>
      <c r="I9" s="41">
        <v>20.2</v>
      </c>
      <c r="J9" s="42">
        <v>20.1</v>
      </c>
      <c r="K9" s="52">
        <v>604.81</v>
      </c>
    </row>
    <row r="10" spans="1:11" s="10" customFormat="1" ht="19.5" customHeight="1">
      <c r="A10" s="9">
        <v>6</v>
      </c>
      <c r="B10" s="12" t="s">
        <v>58</v>
      </c>
      <c r="C10" s="24">
        <v>1095.4</v>
      </c>
      <c r="D10" s="57">
        <v>1031.6</v>
      </c>
      <c r="E10" s="118">
        <v>14065</v>
      </c>
      <c r="F10" s="110">
        <v>13465</v>
      </c>
      <c r="G10" s="25">
        <v>3.3666</v>
      </c>
      <c r="H10" s="34">
        <v>3.366</v>
      </c>
      <c r="I10" s="41">
        <v>20.18</v>
      </c>
      <c r="J10" s="42">
        <v>20.08</v>
      </c>
      <c r="K10" s="52">
        <v>602.71</v>
      </c>
    </row>
    <row r="11" spans="1:11" s="10" customFormat="1" ht="19.5" customHeight="1">
      <c r="A11" s="173">
        <v>7</v>
      </c>
      <c r="B11" s="174" t="s">
        <v>59</v>
      </c>
      <c r="C11" s="179"/>
      <c r="D11" s="180"/>
      <c r="E11" s="210"/>
      <c r="F11" s="211"/>
      <c r="G11" s="186"/>
      <c r="H11" s="207"/>
      <c r="I11" s="212"/>
      <c r="J11" s="213"/>
      <c r="K11" s="214"/>
    </row>
    <row r="12" spans="1:11" s="10" customFormat="1" ht="19.5" customHeight="1">
      <c r="A12" s="173">
        <v>8</v>
      </c>
      <c r="B12" s="174" t="s">
        <v>1</v>
      </c>
      <c r="C12" s="191"/>
      <c r="D12" s="192"/>
      <c r="E12" s="191"/>
      <c r="F12" s="192"/>
      <c r="G12" s="191"/>
      <c r="H12" s="192"/>
      <c r="I12" s="191"/>
      <c r="J12" s="192"/>
      <c r="K12" s="206"/>
    </row>
    <row r="13" spans="1:11" s="10" customFormat="1" ht="19.5" customHeight="1">
      <c r="A13" s="9">
        <v>9</v>
      </c>
      <c r="B13" s="111" t="s">
        <v>54</v>
      </c>
      <c r="C13" s="24">
        <v>1102.1</v>
      </c>
      <c r="D13" s="57">
        <v>1037.9</v>
      </c>
      <c r="E13" s="118">
        <v>14060</v>
      </c>
      <c r="F13" s="110">
        <v>13460</v>
      </c>
      <c r="G13" s="244">
        <v>3.3903</v>
      </c>
      <c r="H13" s="246">
        <v>3.3897</v>
      </c>
      <c r="I13" s="244">
        <v>20.19</v>
      </c>
      <c r="J13" s="246">
        <v>20.09</v>
      </c>
      <c r="K13" s="247">
        <v>605.17</v>
      </c>
    </row>
    <row r="14" spans="1:11" s="10" customFormat="1" ht="19.5" customHeight="1">
      <c r="A14" s="9">
        <v>10</v>
      </c>
      <c r="B14" s="12" t="s">
        <v>55</v>
      </c>
      <c r="C14" s="24">
        <v>1101</v>
      </c>
      <c r="D14" s="57">
        <v>1037</v>
      </c>
      <c r="E14" s="118">
        <v>14055</v>
      </c>
      <c r="F14" s="110">
        <v>13455</v>
      </c>
      <c r="G14" s="18">
        <v>3.4195</v>
      </c>
      <c r="H14" s="19">
        <v>3.4189</v>
      </c>
      <c r="I14" s="41">
        <v>20.16</v>
      </c>
      <c r="J14" s="42">
        <v>20.06</v>
      </c>
      <c r="K14" s="53">
        <v>604.54</v>
      </c>
    </row>
    <row r="15" spans="1:11" s="10" customFormat="1" ht="19.5" customHeight="1">
      <c r="A15" s="9">
        <v>11</v>
      </c>
      <c r="B15" s="12" t="s">
        <v>56</v>
      </c>
      <c r="C15" s="24">
        <v>1095.9</v>
      </c>
      <c r="D15" s="57">
        <v>1032.1</v>
      </c>
      <c r="E15" s="118">
        <v>14040</v>
      </c>
      <c r="F15" s="110">
        <v>13440</v>
      </c>
      <c r="G15" s="18">
        <v>3.4052</v>
      </c>
      <c r="H15" s="19">
        <v>3.4046</v>
      </c>
      <c r="I15" s="41">
        <v>20.168</v>
      </c>
      <c r="J15" s="42">
        <v>20.068</v>
      </c>
      <c r="K15" s="53">
        <v>601.99</v>
      </c>
    </row>
    <row r="16" spans="1:11" s="10" customFormat="1" ht="19.5" customHeight="1">
      <c r="A16" s="9">
        <v>12</v>
      </c>
      <c r="B16" s="12" t="s">
        <v>57</v>
      </c>
      <c r="C16" s="24">
        <v>1097.9</v>
      </c>
      <c r="D16" s="57">
        <v>1034.1</v>
      </c>
      <c r="E16" s="118">
        <v>14050</v>
      </c>
      <c r="F16" s="110">
        <v>13450</v>
      </c>
      <c r="G16" s="18">
        <v>3.3858</v>
      </c>
      <c r="H16" s="19">
        <v>3.3852</v>
      </c>
      <c r="I16" s="41">
        <v>20.21</v>
      </c>
      <c r="J16" s="42">
        <v>20.11</v>
      </c>
      <c r="K16" s="53">
        <v>599.2</v>
      </c>
    </row>
    <row r="17" spans="1:11" s="10" customFormat="1" ht="19.5" customHeight="1">
      <c r="A17" s="9">
        <v>13</v>
      </c>
      <c r="B17" s="12" t="s">
        <v>58</v>
      </c>
      <c r="C17" s="24">
        <v>1100</v>
      </c>
      <c r="D17" s="143">
        <v>1036</v>
      </c>
      <c r="E17" s="118">
        <v>14035</v>
      </c>
      <c r="F17" s="110">
        <v>13435</v>
      </c>
      <c r="G17" s="18">
        <v>3.4105</v>
      </c>
      <c r="H17" s="19">
        <v>3.4099</v>
      </c>
      <c r="I17" s="41">
        <v>20.22</v>
      </c>
      <c r="J17" s="42">
        <v>20.12</v>
      </c>
      <c r="K17" s="53">
        <v>596.96</v>
      </c>
    </row>
    <row r="18" spans="1:11" s="10" customFormat="1" ht="19.5" customHeight="1">
      <c r="A18" s="173">
        <v>14</v>
      </c>
      <c r="B18" s="174" t="s">
        <v>59</v>
      </c>
      <c r="C18" s="179"/>
      <c r="D18" s="180"/>
      <c r="E18" s="215"/>
      <c r="F18" s="216"/>
      <c r="G18" s="215"/>
      <c r="H18" s="216"/>
      <c r="I18" s="215"/>
      <c r="J18" s="216"/>
      <c r="K18" s="217"/>
    </row>
    <row r="19" spans="1:11" s="10" customFormat="1" ht="19.5" customHeight="1">
      <c r="A19" s="173">
        <v>15</v>
      </c>
      <c r="B19" s="174" t="s">
        <v>1</v>
      </c>
      <c r="C19" s="191"/>
      <c r="D19" s="192"/>
      <c r="E19" s="191"/>
      <c r="F19" s="192"/>
      <c r="G19" s="191"/>
      <c r="H19" s="192"/>
      <c r="I19" s="191"/>
      <c r="J19" s="192"/>
      <c r="K19" s="206"/>
    </row>
    <row r="20" spans="1:11" s="10" customFormat="1" ht="19.5" customHeight="1">
      <c r="A20" s="9">
        <v>16</v>
      </c>
      <c r="B20" s="111" t="s">
        <v>54</v>
      </c>
      <c r="C20" s="24">
        <v>1102.1</v>
      </c>
      <c r="D20" s="143">
        <v>1037.9</v>
      </c>
      <c r="E20" s="118">
        <v>14050</v>
      </c>
      <c r="F20" s="110">
        <v>13450</v>
      </c>
      <c r="G20" s="244">
        <v>3.4263</v>
      </c>
      <c r="H20" s="246">
        <v>3.4257</v>
      </c>
      <c r="I20" s="244">
        <v>20.22</v>
      </c>
      <c r="J20" s="246">
        <v>20.12</v>
      </c>
      <c r="K20" s="247">
        <v>595.45</v>
      </c>
    </row>
    <row r="21" spans="1:11" s="10" customFormat="1" ht="19.5" customHeight="1">
      <c r="A21" s="9">
        <v>17</v>
      </c>
      <c r="B21" s="12" t="s">
        <v>55</v>
      </c>
      <c r="C21" s="24">
        <v>1101</v>
      </c>
      <c r="D21" s="57">
        <v>1037</v>
      </c>
      <c r="E21" s="118">
        <v>14065</v>
      </c>
      <c r="F21" s="110">
        <v>13465</v>
      </c>
      <c r="G21" s="18">
        <v>3.4041</v>
      </c>
      <c r="H21" s="19">
        <v>3.4035</v>
      </c>
      <c r="I21" s="41">
        <v>20.18</v>
      </c>
      <c r="J21" s="42">
        <v>20.08</v>
      </c>
      <c r="K21" s="53">
        <v>595.99</v>
      </c>
    </row>
    <row r="22" spans="1:11" s="10" customFormat="1" ht="19.5" customHeight="1">
      <c r="A22" s="9">
        <v>18</v>
      </c>
      <c r="B22" s="12" t="s">
        <v>56</v>
      </c>
      <c r="C22" s="24">
        <v>1095.9</v>
      </c>
      <c r="D22" s="57">
        <v>1032.1</v>
      </c>
      <c r="E22" s="118">
        <v>14065</v>
      </c>
      <c r="F22" s="110">
        <v>13465</v>
      </c>
      <c r="G22" s="18">
        <v>3.3844</v>
      </c>
      <c r="H22" s="19">
        <v>3.3838</v>
      </c>
      <c r="I22" s="41">
        <v>20.135</v>
      </c>
      <c r="J22" s="42">
        <v>20.035</v>
      </c>
      <c r="K22" s="53">
        <v>595.82</v>
      </c>
    </row>
    <row r="23" spans="1:11" s="10" customFormat="1" ht="19.5" customHeight="1">
      <c r="A23" s="9">
        <v>19</v>
      </c>
      <c r="B23" s="12" t="s">
        <v>57</v>
      </c>
      <c r="C23" s="24">
        <v>1097.4</v>
      </c>
      <c r="D23" s="57">
        <v>1033.6</v>
      </c>
      <c r="E23" s="118">
        <v>14065</v>
      </c>
      <c r="F23" s="110">
        <v>13465</v>
      </c>
      <c r="G23" s="18">
        <v>3.3977</v>
      </c>
      <c r="H23" s="19">
        <v>3.3971</v>
      </c>
      <c r="I23" s="41">
        <v>20.16</v>
      </c>
      <c r="J23" s="42">
        <v>20.06</v>
      </c>
      <c r="K23" s="53">
        <v>594.41</v>
      </c>
    </row>
    <row r="24" spans="1:11" s="10" customFormat="1" ht="19.5" customHeight="1">
      <c r="A24" s="9">
        <v>20</v>
      </c>
      <c r="B24" s="12" t="s">
        <v>58</v>
      </c>
      <c r="C24" s="24">
        <v>1097.9</v>
      </c>
      <c r="D24" s="57">
        <v>1034.1</v>
      </c>
      <c r="E24" s="118">
        <v>14090</v>
      </c>
      <c r="F24" s="110">
        <v>13490</v>
      </c>
      <c r="G24" s="18">
        <v>3.4101</v>
      </c>
      <c r="H24" s="19">
        <v>3.4096</v>
      </c>
      <c r="I24" s="41">
        <v>20.19</v>
      </c>
      <c r="J24" s="42">
        <v>20.09</v>
      </c>
      <c r="K24" s="53">
        <v>594.42</v>
      </c>
    </row>
    <row r="25" spans="1:11" s="10" customFormat="1" ht="19.5" customHeight="1">
      <c r="A25" s="173">
        <v>21</v>
      </c>
      <c r="B25" s="174" t="s">
        <v>59</v>
      </c>
      <c r="C25" s="179"/>
      <c r="D25" s="180"/>
      <c r="E25" s="218"/>
      <c r="F25" s="194"/>
      <c r="G25" s="219"/>
      <c r="H25" s="192"/>
      <c r="I25" s="188"/>
      <c r="J25" s="203"/>
      <c r="K25" s="220"/>
    </row>
    <row r="26" spans="1:11" s="10" customFormat="1" ht="19.5" customHeight="1">
      <c r="A26" s="173">
        <v>22</v>
      </c>
      <c r="B26" s="174" t="s">
        <v>1</v>
      </c>
      <c r="C26" s="191"/>
      <c r="D26" s="192"/>
      <c r="E26" s="191"/>
      <c r="F26" s="192"/>
      <c r="G26" s="191"/>
      <c r="H26" s="192"/>
      <c r="I26" s="191"/>
      <c r="J26" s="192"/>
      <c r="K26" s="206"/>
    </row>
    <row r="27" spans="1:11" s="10" customFormat="1" ht="19.5" customHeight="1">
      <c r="A27" s="9">
        <v>23</v>
      </c>
      <c r="B27" s="111" t="s">
        <v>54</v>
      </c>
      <c r="C27" s="24">
        <v>1100</v>
      </c>
      <c r="D27" s="57">
        <v>1036</v>
      </c>
      <c r="E27" s="118">
        <v>14190</v>
      </c>
      <c r="F27" s="110">
        <v>13590</v>
      </c>
      <c r="G27" s="244">
        <v>3.4421</v>
      </c>
      <c r="H27" s="246">
        <v>3.4415</v>
      </c>
      <c r="I27" s="248">
        <v>20.26</v>
      </c>
      <c r="J27" s="249">
        <v>20.16</v>
      </c>
      <c r="K27" s="247">
        <v>596.26</v>
      </c>
    </row>
    <row r="28" spans="1:11" s="10" customFormat="1" ht="19.5" customHeight="1">
      <c r="A28" s="9">
        <v>24</v>
      </c>
      <c r="B28" s="12" t="s">
        <v>55</v>
      </c>
      <c r="C28" s="24">
        <v>1109.3</v>
      </c>
      <c r="D28" s="57">
        <v>1044.7</v>
      </c>
      <c r="E28" s="118">
        <v>14200</v>
      </c>
      <c r="F28" s="110">
        <v>13600</v>
      </c>
      <c r="G28" s="18">
        <v>3.4667</v>
      </c>
      <c r="H28" s="19">
        <v>3.4661</v>
      </c>
      <c r="I28" s="41">
        <v>20.26</v>
      </c>
      <c r="J28" s="42">
        <v>20.16</v>
      </c>
      <c r="K28" s="53">
        <v>600.58</v>
      </c>
    </row>
    <row r="29" spans="1:11" s="10" customFormat="1" ht="19.5" customHeight="1">
      <c r="A29" s="9">
        <v>25</v>
      </c>
      <c r="B29" s="12" t="s">
        <v>56</v>
      </c>
      <c r="C29" s="24">
        <v>1107</v>
      </c>
      <c r="D29" s="57">
        <v>1042.6</v>
      </c>
      <c r="E29" s="118">
        <v>14175</v>
      </c>
      <c r="F29" s="110">
        <v>13575</v>
      </c>
      <c r="G29" s="18">
        <v>3.504</v>
      </c>
      <c r="H29" s="19">
        <v>3.5034</v>
      </c>
      <c r="I29" s="41">
        <v>20.252</v>
      </c>
      <c r="J29" s="42">
        <v>20.152</v>
      </c>
      <c r="K29" s="53">
        <v>599.87</v>
      </c>
    </row>
    <row r="30" spans="1:11" s="10" customFormat="1" ht="19.5" customHeight="1">
      <c r="A30" s="9">
        <v>26</v>
      </c>
      <c r="B30" s="12" t="s">
        <v>57</v>
      </c>
      <c r="C30" s="24">
        <v>1111.8</v>
      </c>
      <c r="D30" s="57">
        <v>1047.2</v>
      </c>
      <c r="E30" s="118">
        <v>14210</v>
      </c>
      <c r="F30" s="110">
        <v>13610</v>
      </c>
      <c r="G30" s="18">
        <v>3.4977</v>
      </c>
      <c r="H30" s="19">
        <v>3.4971</v>
      </c>
      <c r="I30" s="41">
        <v>20.55</v>
      </c>
      <c r="J30" s="42">
        <v>20.45</v>
      </c>
      <c r="K30" s="53">
        <v>603.16</v>
      </c>
    </row>
    <row r="31" spans="1:11" s="10" customFormat="1" ht="19.5" customHeight="1">
      <c r="A31" s="9">
        <v>27</v>
      </c>
      <c r="B31" s="12" t="s">
        <v>58</v>
      </c>
      <c r="C31" s="24">
        <v>1107.2</v>
      </c>
      <c r="D31" s="57">
        <v>1042.8</v>
      </c>
      <c r="E31" s="118">
        <v>14160</v>
      </c>
      <c r="F31" s="110">
        <v>13560</v>
      </c>
      <c r="G31" s="18">
        <v>3.4676</v>
      </c>
      <c r="H31" s="19">
        <v>3.467</v>
      </c>
      <c r="I31" s="41">
        <v>20.54</v>
      </c>
      <c r="J31" s="42">
        <v>20.44</v>
      </c>
      <c r="K31" s="53">
        <v>603.31</v>
      </c>
    </row>
    <row r="32" spans="1:11" s="10" customFormat="1" ht="19.5" customHeight="1">
      <c r="A32" s="173">
        <v>28</v>
      </c>
      <c r="B32" s="174" t="s">
        <v>59</v>
      </c>
      <c r="C32" s="179"/>
      <c r="D32" s="180"/>
      <c r="E32" s="181"/>
      <c r="F32" s="194"/>
      <c r="G32" s="207"/>
      <c r="H32" s="207"/>
      <c r="I32" s="212"/>
      <c r="J32" s="213"/>
      <c r="K32" s="220"/>
    </row>
    <row r="33" spans="1:11" s="10" customFormat="1" ht="19.5" customHeight="1">
      <c r="A33" s="173">
        <v>29</v>
      </c>
      <c r="B33" s="174" t="s">
        <v>1</v>
      </c>
      <c r="C33" s="191"/>
      <c r="D33" s="192"/>
      <c r="E33" s="191"/>
      <c r="F33" s="192"/>
      <c r="G33" s="191"/>
      <c r="H33" s="192"/>
      <c r="I33" s="191"/>
      <c r="J33" s="192"/>
      <c r="K33" s="206"/>
    </row>
    <row r="34" spans="1:11" s="10" customFormat="1" ht="19.5" customHeight="1" thickBot="1">
      <c r="A34" s="222">
        <v>30</v>
      </c>
      <c r="B34" s="221" t="s">
        <v>54</v>
      </c>
      <c r="C34" s="60">
        <v>1099.1</v>
      </c>
      <c r="D34" s="61">
        <v>1035</v>
      </c>
      <c r="E34" s="118">
        <v>14165</v>
      </c>
      <c r="F34" s="110">
        <v>13565</v>
      </c>
      <c r="G34" s="244">
        <v>3.4811</v>
      </c>
      <c r="H34" s="246">
        <v>3.4805</v>
      </c>
      <c r="I34" s="231" t="s">
        <v>82</v>
      </c>
      <c r="J34" s="192"/>
      <c r="K34" s="256">
        <v>605.74</v>
      </c>
    </row>
    <row r="35" spans="1:11" ht="19.5" customHeight="1">
      <c r="A35" s="310" t="s">
        <v>5</v>
      </c>
      <c r="B35" s="311"/>
      <c r="C35" s="65">
        <f aca="true" t="shared" si="0" ref="C35:K35">MAX(C5:C34)</f>
        <v>1111.8</v>
      </c>
      <c r="D35" s="56">
        <f t="shared" si="0"/>
        <v>1047.2</v>
      </c>
      <c r="E35" s="169">
        <f t="shared" si="0"/>
        <v>14210</v>
      </c>
      <c r="F35" s="170">
        <f t="shared" si="0"/>
        <v>13610</v>
      </c>
      <c r="G35" s="171">
        <f t="shared" si="0"/>
        <v>3.504</v>
      </c>
      <c r="H35" s="172">
        <f t="shared" si="0"/>
        <v>3.5034</v>
      </c>
      <c r="I35" s="171">
        <f t="shared" si="0"/>
        <v>20.55</v>
      </c>
      <c r="J35" s="172">
        <f t="shared" si="0"/>
        <v>20.45</v>
      </c>
      <c r="K35" s="123">
        <f t="shared" si="0"/>
        <v>605.74</v>
      </c>
    </row>
    <row r="36" spans="1:11" ht="19.5" customHeight="1">
      <c r="A36" s="312" t="s">
        <v>6</v>
      </c>
      <c r="B36" s="313"/>
      <c r="C36" s="45">
        <f aca="true" t="shared" si="1" ref="C36:K36">MIN(C5:C34)</f>
        <v>1086.6</v>
      </c>
      <c r="D36" s="46">
        <f t="shared" si="1"/>
        <v>1023.4</v>
      </c>
      <c r="E36" s="69">
        <f t="shared" si="1"/>
        <v>14035</v>
      </c>
      <c r="F36" s="66">
        <f t="shared" si="1"/>
        <v>13435</v>
      </c>
      <c r="G36" s="39">
        <f t="shared" si="1"/>
        <v>3.3104</v>
      </c>
      <c r="H36" s="22">
        <f t="shared" si="1"/>
        <v>3.3098</v>
      </c>
      <c r="I36" s="39">
        <f t="shared" si="1"/>
        <v>20.135</v>
      </c>
      <c r="J36" s="22">
        <f t="shared" si="1"/>
        <v>20.035</v>
      </c>
      <c r="K36" s="55">
        <f t="shared" si="1"/>
        <v>594.41</v>
      </c>
    </row>
    <row r="37" spans="1:11" ht="19.5" customHeight="1" thickBot="1">
      <c r="A37" s="308" t="s">
        <v>7</v>
      </c>
      <c r="B37" s="309"/>
      <c r="C37" s="47">
        <f aca="true" t="shared" si="2" ref="C37:K37">AVERAGE(C5:C34)</f>
        <v>1098.9142857142856</v>
      </c>
      <c r="D37" s="48">
        <f t="shared" si="2"/>
        <v>1034.9761904761904</v>
      </c>
      <c r="E37" s="70">
        <f t="shared" si="2"/>
        <v>14092.619047619048</v>
      </c>
      <c r="F37" s="71">
        <f t="shared" si="2"/>
        <v>13492.619047619048</v>
      </c>
      <c r="G37" s="40">
        <f t="shared" si="2"/>
        <v>3.407495238095238</v>
      </c>
      <c r="H37" s="23">
        <f t="shared" si="2"/>
        <v>3.4069</v>
      </c>
      <c r="I37" s="40">
        <f t="shared" si="2"/>
        <v>20.23342105263158</v>
      </c>
      <c r="J37" s="23">
        <f t="shared" si="2"/>
        <v>20.133421052631576</v>
      </c>
      <c r="K37" s="77">
        <f t="shared" si="2"/>
        <v>600.547619047619</v>
      </c>
    </row>
    <row r="38" spans="1:11" ht="19.5" customHeight="1">
      <c r="A38" s="10"/>
      <c r="B38" s="10"/>
      <c r="C38" s="36" t="s">
        <v>8</v>
      </c>
      <c r="D38" s="27"/>
      <c r="E38" s="27"/>
      <c r="F38" s="27"/>
      <c r="G38" s="28"/>
      <c r="H38" s="29"/>
      <c r="I38" s="10"/>
      <c r="J38" s="10"/>
      <c r="K38" s="10"/>
    </row>
  </sheetData>
  <sheetProtection/>
  <mergeCells count="14">
    <mergeCell ref="I6:J6"/>
    <mergeCell ref="E2:F2"/>
    <mergeCell ref="G2:H2"/>
    <mergeCell ref="I2:J2"/>
    <mergeCell ref="I3:J3"/>
    <mergeCell ref="G3:H3"/>
    <mergeCell ref="E3:F3"/>
    <mergeCell ref="A36:B36"/>
    <mergeCell ref="A37:B37"/>
    <mergeCell ref="C2:D2"/>
    <mergeCell ref="C3:D3"/>
    <mergeCell ref="A1:B1"/>
    <mergeCell ref="A2:B3"/>
    <mergeCell ref="A35:B35"/>
  </mergeCells>
  <printOptions/>
  <pageMargins left="0.6" right="0.1968503937007874" top="0.3937007874015748" bottom="0.2362204724409449" header="0.35433070866141736" footer="0.2755905511811024"/>
  <pageSetup horizontalDpi="300" verticalDpi="3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B1"/>
    </sheetView>
  </sheetViews>
  <sheetFormatPr defaultColWidth="9" defaultRowHeight="14.25"/>
  <cols>
    <col min="1" max="1" width="3.796875" style="1" customWidth="1"/>
    <col min="2" max="2" width="2.69921875" style="1" customWidth="1"/>
    <col min="3" max="4" width="9.19921875" style="3" customWidth="1"/>
    <col min="5" max="6" width="8.69921875" style="3" customWidth="1"/>
    <col min="7" max="7" width="8.296875" style="4" customWidth="1"/>
    <col min="8" max="8" width="8.2968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322">
        <v>2018</v>
      </c>
      <c r="B1" s="323"/>
      <c r="C1" s="49" t="s">
        <v>10</v>
      </c>
      <c r="D1" s="3"/>
      <c r="E1" s="3"/>
      <c r="F1" s="3"/>
      <c r="G1" s="5"/>
      <c r="H1" s="5"/>
      <c r="K1" s="105" t="s">
        <v>23</v>
      </c>
    </row>
    <row r="2" spans="1:11" s="30" customFormat="1" ht="54.75" customHeight="1" thickBot="1">
      <c r="A2" s="324" t="s">
        <v>46</v>
      </c>
      <c r="B2" s="325"/>
      <c r="C2" s="328" t="s">
        <v>76</v>
      </c>
      <c r="D2" s="332"/>
      <c r="E2" s="320" t="s">
        <v>75</v>
      </c>
      <c r="F2" s="321"/>
      <c r="G2" s="314" t="s">
        <v>25</v>
      </c>
      <c r="H2" s="315"/>
      <c r="I2" s="320" t="s">
        <v>53</v>
      </c>
      <c r="J2" s="321"/>
      <c r="K2" s="50" t="s">
        <v>40</v>
      </c>
    </row>
    <row r="3" spans="1:11" s="30" customFormat="1" ht="18.75" customHeight="1">
      <c r="A3" s="326"/>
      <c r="B3" s="327"/>
      <c r="C3" s="316" t="s">
        <v>0</v>
      </c>
      <c r="D3" s="317"/>
      <c r="E3" s="316" t="s">
        <v>0</v>
      </c>
      <c r="F3" s="317"/>
      <c r="G3" s="318" t="s">
        <v>9</v>
      </c>
      <c r="H3" s="319"/>
      <c r="I3" s="316" t="s">
        <v>0</v>
      </c>
      <c r="J3" s="317"/>
      <c r="K3" s="51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86" t="s">
        <v>11</v>
      </c>
    </row>
    <row r="5" spans="1:11" s="10" customFormat="1" ht="19.5" customHeight="1">
      <c r="A5" s="112">
        <v>1</v>
      </c>
      <c r="B5" s="12" t="s">
        <v>55</v>
      </c>
      <c r="C5" s="223" t="s">
        <v>87</v>
      </c>
      <c r="D5" s="262"/>
      <c r="E5" s="264" t="s">
        <v>88</v>
      </c>
      <c r="F5" s="265"/>
      <c r="G5" s="266" t="s">
        <v>89</v>
      </c>
      <c r="H5" s="267"/>
      <c r="I5" s="268" t="s">
        <v>90</v>
      </c>
      <c r="J5" s="269"/>
      <c r="K5" s="270" t="s">
        <v>91</v>
      </c>
    </row>
    <row r="6" spans="1:11" s="10" customFormat="1" ht="19.5" customHeight="1">
      <c r="A6" s="112">
        <v>2</v>
      </c>
      <c r="B6" s="12" t="s">
        <v>56</v>
      </c>
      <c r="C6" s="24">
        <v>1104.1</v>
      </c>
      <c r="D6" s="57">
        <v>1039.9</v>
      </c>
      <c r="E6" s="152">
        <v>14220</v>
      </c>
      <c r="F6" s="110">
        <v>13620</v>
      </c>
      <c r="G6" s="18">
        <v>3.5424</v>
      </c>
      <c r="H6" s="19">
        <v>3.5418</v>
      </c>
      <c r="I6" s="41">
        <v>21.2</v>
      </c>
      <c r="J6" s="42">
        <v>21.1</v>
      </c>
      <c r="K6" s="53">
        <v>610.98</v>
      </c>
    </row>
    <row r="7" spans="1:11" s="10" customFormat="1" ht="19.5" customHeight="1">
      <c r="A7" s="112">
        <v>3</v>
      </c>
      <c r="B7" s="12" t="s">
        <v>57</v>
      </c>
      <c r="C7" s="24">
        <v>1100.3</v>
      </c>
      <c r="D7" s="57">
        <v>1045.7</v>
      </c>
      <c r="E7" s="152">
        <v>14285</v>
      </c>
      <c r="F7" s="110">
        <v>13685</v>
      </c>
      <c r="G7" s="18">
        <v>3.5484</v>
      </c>
      <c r="H7" s="19">
        <v>3.5478</v>
      </c>
      <c r="I7" s="41">
        <v>23</v>
      </c>
      <c r="J7" s="42">
        <v>22.9</v>
      </c>
      <c r="K7" s="52">
        <v>617.69</v>
      </c>
    </row>
    <row r="8" spans="1:11" s="10" customFormat="1" ht="19.5" customHeight="1">
      <c r="A8" s="112">
        <v>4</v>
      </c>
      <c r="B8" s="12" t="s">
        <v>58</v>
      </c>
      <c r="C8" s="62">
        <v>1107.2</v>
      </c>
      <c r="D8" s="64">
        <v>1042.8</v>
      </c>
      <c r="E8" s="152">
        <v>14240</v>
      </c>
      <c r="F8" s="110">
        <v>13640</v>
      </c>
      <c r="G8" s="18">
        <v>3.5308</v>
      </c>
      <c r="H8" s="19">
        <v>3.5302</v>
      </c>
      <c r="I8" s="41">
        <v>21.8</v>
      </c>
      <c r="J8" s="42">
        <v>21.7</v>
      </c>
      <c r="K8" s="52">
        <v>619.18</v>
      </c>
    </row>
    <row r="9" spans="1:11" s="10" customFormat="1" ht="19.5" customHeight="1">
      <c r="A9" s="176">
        <v>5</v>
      </c>
      <c r="B9" s="174" t="s">
        <v>59</v>
      </c>
      <c r="C9" s="223"/>
      <c r="D9" s="192"/>
      <c r="E9" s="224"/>
      <c r="F9" s="194"/>
      <c r="G9" s="186"/>
      <c r="H9" s="207"/>
      <c r="I9" s="188"/>
      <c r="J9" s="203"/>
      <c r="K9" s="190"/>
    </row>
    <row r="10" spans="1:11" s="10" customFormat="1" ht="19.5" customHeight="1">
      <c r="A10" s="176">
        <v>6</v>
      </c>
      <c r="B10" s="174" t="s">
        <v>1</v>
      </c>
      <c r="C10" s="191"/>
      <c r="D10" s="192"/>
      <c r="E10" s="191"/>
      <c r="F10" s="192"/>
      <c r="G10" s="191"/>
      <c r="H10" s="192"/>
      <c r="I10" s="191"/>
      <c r="J10" s="192"/>
      <c r="K10" s="206"/>
    </row>
    <row r="11" spans="1:11" s="10" customFormat="1" ht="19.5" customHeight="1">
      <c r="A11" s="112">
        <v>7</v>
      </c>
      <c r="B11" s="111" t="s">
        <v>54</v>
      </c>
      <c r="C11" s="261" t="s">
        <v>86</v>
      </c>
      <c r="D11" s="262"/>
      <c r="E11" s="152">
        <v>14235</v>
      </c>
      <c r="F11" s="110">
        <v>13635</v>
      </c>
      <c r="G11" s="244">
        <v>3.5458</v>
      </c>
      <c r="H11" s="246">
        <v>3.5452</v>
      </c>
      <c r="I11" s="41">
        <v>21.96</v>
      </c>
      <c r="J11" s="42">
        <v>21.86</v>
      </c>
      <c r="K11" s="247">
        <v>621.36</v>
      </c>
    </row>
    <row r="12" spans="1:11" s="10" customFormat="1" ht="19.5" customHeight="1">
      <c r="A12" s="112">
        <v>8</v>
      </c>
      <c r="B12" s="12" t="s">
        <v>55</v>
      </c>
      <c r="C12" s="252">
        <v>1110.3</v>
      </c>
      <c r="D12" s="168">
        <v>1045.7</v>
      </c>
      <c r="E12" s="152">
        <v>14300</v>
      </c>
      <c r="F12" s="110">
        <v>13700</v>
      </c>
      <c r="G12" s="18">
        <v>3.5788</v>
      </c>
      <c r="H12" s="19">
        <v>3.5782</v>
      </c>
      <c r="I12" s="41">
        <v>22.4</v>
      </c>
      <c r="J12" s="42">
        <v>22.3</v>
      </c>
      <c r="K12" s="52">
        <v>627.08</v>
      </c>
    </row>
    <row r="13" spans="1:11" s="10" customFormat="1" ht="19.5" customHeight="1">
      <c r="A13" s="112">
        <v>9</v>
      </c>
      <c r="B13" s="12" t="s">
        <v>56</v>
      </c>
      <c r="C13" s="252">
        <v>1111.3</v>
      </c>
      <c r="D13" s="168">
        <v>1046.7</v>
      </c>
      <c r="E13" s="152">
        <v>14360</v>
      </c>
      <c r="F13" s="110">
        <v>13760</v>
      </c>
      <c r="G13" s="18">
        <v>3.5943</v>
      </c>
      <c r="H13" s="19">
        <v>3.5937</v>
      </c>
      <c r="I13" s="41">
        <v>22.72</v>
      </c>
      <c r="J13" s="42">
        <v>22.62</v>
      </c>
      <c r="K13" s="53">
        <v>636</v>
      </c>
    </row>
    <row r="14" spans="1:11" s="10" customFormat="1" ht="19.5" customHeight="1">
      <c r="A14" s="112">
        <v>10</v>
      </c>
      <c r="B14" s="12" t="s">
        <v>57</v>
      </c>
      <c r="C14" s="258">
        <v>1111.3</v>
      </c>
      <c r="D14" s="259">
        <v>1046.7</v>
      </c>
      <c r="E14" s="263" t="s">
        <v>83</v>
      </c>
      <c r="F14" s="257"/>
      <c r="G14" s="18">
        <v>3.5566</v>
      </c>
      <c r="H14" s="19">
        <v>3.5561</v>
      </c>
      <c r="I14" s="41">
        <v>22.69</v>
      </c>
      <c r="J14" s="42">
        <v>22.59</v>
      </c>
      <c r="K14" s="53">
        <v>632.92</v>
      </c>
    </row>
    <row r="15" spans="1:11" s="10" customFormat="1" ht="19.5" customHeight="1">
      <c r="A15" s="112">
        <v>11</v>
      </c>
      <c r="B15" s="12" t="s">
        <v>58</v>
      </c>
      <c r="C15" s="258">
        <v>1097.9</v>
      </c>
      <c r="D15" s="259">
        <v>1034.1</v>
      </c>
      <c r="E15" s="152">
        <v>14315</v>
      </c>
      <c r="F15" s="110">
        <v>13715</v>
      </c>
      <c r="G15" s="18">
        <v>3.5716</v>
      </c>
      <c r="H15" s="19">
        <v>3.571</v>
      </c>
      <c r="I15" s="41">
        <v>23.26</v>
      </c>
      <c r="J15" s="42">
        <v>23.16</v>
      </c>
      <c r="K15" s="53">
        <v>626.82</v>
      </c>
    </row>
    <row r="16" spans="1:11" s="10" customFormat="1" ht="19.5" customHeight="1">
      <c r="A16" s="176">
        <v>12</v>
      </c>
      <c r="B16" s="174" t="s">
        <v>59</v>
      </c>
      <c r="C16" s="179"/>
      <c r="D16" s="180"/>
      <c r="E16" s="225"/>
      <c r="F16" s="211"/>
      <c r="G16" s="186"/>
      <c r="H16" s="207"/>
      <c r="I16" s="188"/>
      <c r="J16" s="203"/>
      <c r="K16" s="190"/>
    </row>
    <row r="17" spans="1:11" s="10" customFormat="1" ht="19.5" customHeight="1">
      <c r="A17" s="176">
        <v>13</v>
      </c>
      <c r="B17" s="174" t="s">
        <v>1</v>
      </c>
      <c r="C17" s="191"/>
      <c r="D17" s="192"/>
      <c r="E17" s="191"/>
      <c r="F17" s="192"/>
      <c r="G17" s="191"/>
      <c r="H17" s="192"/>
      <c r="I17" s="191"/>
      <c r="J17" s="192"/>
      <c r="K17" s="206"/>
    </row>
    <row r="18" spans="1:11" s="10" customFormat="1" ht="19.5" customHeight="1">
      <c r="A18" s="112">
        <v>14</v>
      </c>
      <c r="B18" s="111" t="s">
        <v>54</v>
      </c>
      <c r="C18" s="252">
        <v>1099</v>
      </c>
      <c r="D18" s="168">
        <v>1035</v>
      </c>
      <c r="E18" s="152">
        <v>14250</v>
      </c>
      <c r="F18" s="110">
        <v>13650</v>
      </c>
      <c r="G18" s="244">
        <v>3.6097</v>
      </c>
      <c r="H18" s="246">
        <v>3.6091</v>
      </c>
      <c r="I18" s="41">
        <v>24.99</v>
      </c>
      <c r="J18" s="42">
        <v>24.89</v>
      </c>
      <c r="K18" s="247">
        <v>618.5</v>
      </c>
    </row>
    <row r="19" spans="1:11" s="10" customFormat="1" ht="19.5" customHeight="1">
      <c r="A19" s="112">
        <v>15</v>
      </c>
      <c r="B19" s="12" t="s">
        <v>55</v>
      </c>
      <c r="C19" s="62">
        <v>1101</v>
      </c>
      <c r="D19" s="64">
        <v>1037</v>
      </c>
      <c r="E19" s="152">
        <v>14275</v>
      </c>
      <c r="F19" s="110">
        <v>13675</v>
      </c>
      <c r="G19" s="19">
        <v>3.6753</v>
      </c>
      <c r="H19" s="19">
        <v>3.6747</v>
      </c>
      <c r="I19" s="41">
        <v>24.05</v>
      </c>
      <c r="J19" s="42">
        <v>23.95</v>
      </c>
      <c r="K19" s="52">
        <v>622.94</v>
      </c>
    </row>
    <row r="20" spans="1:11" s="10" customFormat="1" ht="19.5" customHeight="1">
      <c r="A20" s="112">
        <v>16</v>
      </c>
      <c r="B20" s="12" t="s">
        <v>56</v>
      </c>
      <c r="C20" s="24">
        <v>1111.8</v>
      </c>
      <c r="D20" s="57">
        <v>1047.2</v>
      </c>
      <c r="E20" s="152">
        <v>14370</v>
      </c>
      <c r="F20" s="110">
        <v>13770</v>
      </c>
      <c r="G20" s="18">
        <v>3.6803</v>
      </c>
      <c r="H20" s="19">
        <v>3.6797</v>
      </c>
      <c r="I20" s="41">
        <v>24.29</v>
      </c>
      <c r="J20" s="42">
        <v>24.19</v>
      </c>
      <c r="K20" s="53">
        <v>632.73</v>
      </c>
    </row>
    <row r="21" spans="1:11" s="10" customFormat="1" ht="19.5" customHeight="1">
      <c r="A21" s="112">
        <v>17</v>
      </c>
      <c r="B21" s="12" t="s">
        <v>57</v>
      </c>
      <c r="C21" s="24">
        <v>1109.3</v>
      </c>
      <c r="D21" s="57">
        <v>1044.7</v>
      </c>
      <c r="E21" s="152">
        <v>14360</v>
      </c>
      <c r="F21" s="110">
        <v>13760</v>
      </c>
      <c r="G21" s="18">
        <v>3.6874</v>
      </c>
      <c r="H21" s="19">
        <v>3.6868</v>
      </c>
      <c r="I21" s="41">
        <v>24.32</v>
      </c>
      <c r="J21" s="42">
        <v>24.22</v>
      </c>
      <c r="K21" s="53">
        <v>630.89</v>
      </c>
    </row>
    <row r="22" spans="1:11" s="10" customFormat="1" ht="19.5" customHeight="1">
      <c r="A22" s="112">
        <v>18</v>
      </c>
      <c r="B22" s="12" t="s">
        <v>58</v>
      </c>
      <c r="C22" s="24">
        <v>1111.3</v>
      </c>
      <c r="D22" s="57">
        <v>1046.7</v>
      </c>
      <c r="E22" s="152">
        <v>14355</v>
      </c>
      <c r="F22" s="110">
        <v>13755</v>
      </c>
      <c r="G22" s="18">
        <v>3.7503</v>
      </c>
      <c r="H22" s="19">
        <v>3.7497</v>
      </c>
      <c r="I22" s="41">
        <v>24.43</v>
      </c>
      <c r="J22" s="42">
        <v>24.33</v>
      </c>
      <c r="K22" s="53">
        <v>632.36</v>
      </c>
    </row>
    <row r="23" spans="1:11" s="10" customFormat="1" ht="19.5" customHeight="1">
      <c r="A23" s="176">
        <v>19</v>
      </c>
      <c r="B23" s="174" t="s">
        <v>59</v>
      </c>
      <c r="C23" s="179"/>
      <c r="D23" s="180"/>
      <c r="E23" s="226"/>
      <c r="F23" s="227"/>
      <c r="G23" s="186"/>
      <c r="H23" s="207"/>
      <c r="I23" s="212"/>
      <c r="J23" s="213"/>
      <c r="K23" s="220"/>
    </row>
    <row r="24" spans="1:11" s="10" customFormat="1" ht="19.5" customHeight="1">
      <c r="A24" s="176">
        <v>20</v>
      </c>
      <c r="B24" s="174" t="s">
        <v>1</v>
      </c>
      <c r="C24" s="191"/>
      <c r="D24" s="192"/>
      <c r="E24" s="191"/>
      <c r="F24" s="192"/>
      <c r="G24" s="191"/>
      <c r="H24" s="192"/>
      <c r="I24" s="191"/>
      <c r="J24" s="192"/>
      <c r="K24" s="206"/>
    </row>
    <row r="25" spans="1:11" s="10" customFormat="1" ht="19.5" customHeight="1">
      <c r="A25" s="112">
        <v>21</v>
      </c>
      <c r="B25" s="111" t="s">
        <v>54</v>
      </c>
      <c r="C25" s="62">
        <v>1111.7</v>
      </c>
      <c r="D25" s="64">
        <v>1047.1</v>
      </c>
      <c r="E25" s="152">
        <v>14450</v>
      </c>
      <c r="F25" s="110">
        <v>13850</v>
      </c>
      <c r="G25" s="18">
        <v>3.7072</v>
      </c>
      <c r="H25" s="19">
        <v>3.7066</v>
      </c>
      <c r="I25" s="41">
        <v>24.389</v>
      </c>
      <c r="J25" s="42">
        <v>24.289</v>
      </c>
      <c r="K25" s="260" t="s">
        <v>84</v>
      </c>
    </row>
    <row r="26" spans="1:11" s="10" customFormat="1" ht="19.5" customHeight="1">
      <c r="A26" s="112">
        <v>22</v>
      </c>
      <c r="B26" s="12" t="s">
        <v>55</v>
      </c>
      <c r="C26" s="223" t="s">
        <v>92</v>
      </c>
      <c r="D26" s="192"/>
      <c r="E26" s="152">
        <v>14450</v>
      </c>
      <c r="F26" s="110">
        <v>13850</v>
      </c>
      <c r="G26" s="18">
        <v>3.6502</v>
      </c>
      <c r="H26" s="19">
        <v>3.6496</v>
      </c>
      <c r="I26" s="41">
        <v>24.28</v>
      </c>
      <c r="J26" s="42">
        <v>24.18</v>
      </c>
      <c r="K26" s="53">
        <v>637.03</v>
      </c>
    </row>
    <row r="27" spans="1:11" s="10" customFormat="1" ht="19.5" customHeight="1">
      <c r="A27" s="112">
        <v>23</v>
      </c>
      <c r="B27" s="12" t="s">
        <v>56</v>
      </c>
      <c r="C27" s="62">
        <v>1109.3</v>
      </c>
      <c r="D27" s="64">
        <v>1044.7</v>
      </c>
      <c r="E27" s="152">
        <v>14470</v>
      </c>
      <c r="F27" s="110">
        <v>13870</v>
      </c>
      <c r="G27" s="18">
        <v>3.6507</v>
      </c>
      <c r="H27" s="19">
        <v>3.6501</v>
      </c>
      <c r="I27" s="41">
        <v>24.475</v>
      </c>
      <c r="J27" s="42">
        <v>24.375</v>
      </c>
      <c r="K27" s="52">
        <v>627.17</v>
      </c>
    </row>
    <row r="28" spans="1:11" s="10" customFormat="1" ht="19.5" customHeight="1">
      <c r="A28" s="112">
        <v>24</v>
      </c>
      <c r="B28" s="12" t="s">
        <v>57</v>
      </c>
      <c r="C28" s="24">
        <v>1109.3</v>
      </c>
      <c r="D28" s="57">
        <v>1044.7</v>
      </c>
      <c r="E28" s="152">
        <v>14490</v>
      </c>
      <c r="F28" s="110">
        <v>13890</v>
      </c>
      <c r="G28" s="18">
        <v>3.6436</v>
      </c>
      <c r="H28" s="19">
        <v>3.643</v>
      </c>
      <c r="I28" s="41">
        <v>24.6</v>
      </c>
      <c r="J28" s="42">
        <v>24.5</v>
      </c>
      <c r="K28" s="53">
        <v>625.01</v>
      </c>
    </row>
    <row r="29" spans="1:11" s="10" customFormat="1" ht="19.5" customHeight="1">
      <c r="A29" s="112">
        <v>25</v>
      </c>
      <c r="B29" s="12" t="s">
        <v>58</v>
      </c>
      <c r="C29" s="24">
        <v>1112.4</v>
      </c>
      <c r="D29" s="57">
        <v>1047.6</v>
      </c>
      <c r="E29" s="152">
        <v>14430</v>
      </c>
      <c r="F29" s="110">
        <v>13830</v>
      </c>
      <c r="G29" s="18">
        <v>3.6587</v>
      </c>
      <c r="H29" s="19">
        <v>3.6581</v>
      </c>
      <c r="I29" s="261" t="s">
        <v>85</v>
      </c>
      <c r="J29" s="192"/>
      <c r="K29" s="53">
        <v>624.31</v>
      </c>
    </row>
    <row r="30" spans="1:11" s="10" customFormat="1" ht="19.5" customHeight="1">
      <c r="A30" s="176">
        <v>26</v>
      </c>
      <c r="B30" s="174" t="s">
        <v>59</v>
      </c>
      <c r="C30" s="179"/>
      <c r="D30" s="180"/>
      <c r="E30" s="224"/>
      <c r="F30" s="194"/>
      <c r="G30" s="188"/>
      <c r="H30" s="203"/>
      <c r="I30" s="188"/>
      <c r="J30" s="203"/>
      <c r="K30" s="190"/>
    </row>
    <row r="31" spans="1:11" s="10" customFormat="1" ht="19.5" customHeight="1">
      <c r="A31" s="176">
        <v>27</v>
      </c>
      <c r="B31" s="175" t="s">
        <v>1</v>
      </c>
      <c r="C31" s="191"/>
      <c r="D31" s="192"/>
      <c r="E31" s="191"/>
      <c r="F31" s="192"/>
      <c r="G31" s="191"/>
      <c r="H31" s="192"/>
      <c r="I31" s="191"/>
      <c r="J31" s="192"/>
      <c r="K31" s="206"/>
    </row>
    <row r="32" spans="1:11" s="10" customFormat="1" ht="19.5" customHeight="1">
      <c r="A32" s="112">
        <v>28</v>
      </c>
      <c r="B32" s="12" t="s">
        <v>54</v>
      </c>
      <c r="C32" s="60">
        <v>1104.1</v>
      </c>
      <c r="D32" s="61">
        <v>1039.9</v>
      </c>
      <c r="E32" s="152">
        <v>14375</v>
      </c>
      <c r="F32" s="110">
        <v>13775</v>
      </c>
      <c r="G32" s="32">
        <v>3.7092</v>
      </c>
      <c r="H32" s="26">
        <v>3.7086</v>
      </c>
      <c r="I32" s="11">
        <v>24.71</v>
      </c>
      <c r="J32" s="17">
        <v>24.61</v>
      </c>
      <c r="K32" s="272">
        <v>625.29</v>
      </c>
    </row>
    <row r="33" spans="1:11" s="10" customFormat="1" ht="19.5" customHeight="1">
      <c r="A33" s="112">
        <v>29</v>
      </c>
      <c r="B33" s="111" t="s">
        <v>55</v>
      </c>
      <c r="C33" s="62">
        <v>1106.2</v>
      </c>
      <c r="D33" s="64">
        <v>1041.8</v>
      </c>
      <c r="E33" s="261" t="s">
        <v>93</v>
      </c>
      <c r="F33" s="192"/>
      <c r="G33" s="18">
        <v>3.7289</v>
      </c>
      <c r="H33" s="19">
        <v>3.7283</v>
      </c>
      <c r="I33" s="41">
        <v>24.84</v>
      </c>
      <c r="J33" s="42">
        <v>24.74</v>
      </c>
      <c r="K33" s="52">
        <v>624.39</v>
      </c>
    </row>
    <row r="34" spans="1:11" s="10" customFormat="1" ht="19.5" customHeight="1">
      <c r="A34" s="112">
        <v>30</v>
      </c>
      <c r="B34" s="12" t="s">
        <v>56</v>
      </c>
      <c r="C34" s="24">
        <v>1113.4</v>
      </c>
      <c r="D34" s="57">
        <v>1048.6</v>
      </c>
      <c r="E34" s="152">
        <v>14310</v>
      </c>
      <c r="F34" s="110">
        <v>13710</v>
      </c>
      <c r="G34" s="32">
        <v>3.737</v>
      </c>
      <c r="H34" s="26">
        <v>3.7364</v>
      </c>
      <c r="I34" s="11">
        <v>24.93</v>
      </c>
      <c r="J34" s="17">
        <v>24.83</v>
      </c>
      <c r="K34" s="53">
        <v>627.52</v>
      </c>
    </row>
    <row r="35" spans="1:11" s="10" customFormat="1" ht="19.5" customHeight="1" thickBot="1">
      <c r="A35" s="112">
        <v>31</v>
      </c>
      <c r="B35" s="12" t="s">
        <v>57</v>
      </c>
      <c r="C35" s="94">
        <v>1108.2</v>
      </c>
      <c r="D35" s="95">
        <v>1043.8</v>
      </c>
      <c r="E35" s="153">
        <v>14230</v>
      </c>
      <c r="F35" s="154">
        <v>13630</v>
      </c>
      <c r="G35" s="261" t="s">
        <v>94</v>
      </c>
      <c r="H35" s="271"/>
      <c r="I35" s="41">
        <v>24.96</v>
      </c>
      <c r="J35" s="42">
        <v>24.86</v>
      </c>
      <c r="K35" s="102">
        <v>628.33</v>
      </c>
    </row>
    <row r="36" spans="1:11" ht="19.5" customHeight="1">
      <c r="A36" s="310" t="s">
        <v>5</v>
      </c>
      <c r="B36" s="311"/>
      <c r="C36" s="43">
        <f>MAX(C5:C35)</f>
        <v>1113.4</v>
      </c>
      <c r="D36" s="44">
        <f aca="true" t="shared" si="0" ref="D36:K36">MAX(D5:D35)</f>
        <v>1048.6</v>
      </c>
      <c r="E36" s="67">
        <f t="shared" si="0"/>
        <v>14490</v>
      </c>
      <c r="F36" s="68">
        <f t="shared" si="0"/>
        <v>13890</v>
      </c>
      <c r="G36" s="38">
        <f t="shared" si="0"/>
        <v>3.7503</v>
      </c>
      <c r="H36" s="21">
        <f t="shared" si="0"/>
        <v>3.7497</v>
      </c>
      <c r="I36" s="38">
        <f t="shared" si="0"/>
        <v>24.99</v>
      </c>
      <c r="J36" s="21">
        <f t="shared" si="0"/>
        <v>24.89</v>
      </c>
      <c r="K36" s="54">
        <f t="shared" si="0"/>
        <v>637.03</v>
      </c>
    </row>
    <row r="37" spans="1:11" ht="19.5" customHeight="1">
      <c r="A37" s="312" t="s">
        <v>6</v>
      </c>
      <c r="B37" s="313"/>
      <c r="C37" s="45">
        <f>MIN(C5:C35)</f>
        <v>1097.9</v>
      </c>
      <c r="D37" s="46">
        <f aca="true" t="shared" si="1" ref="D37:K37">MIN(D5:D35)</f>
        <v>1034.1</v>
      </c>
      <c r="E37" s="69">
        <f t="shared" si="1"/>
        <v>14220</v>
      </c>
      <c r="F37" s="66">
        <f t="shared" si="1"/>
        <v>13620</v>
      </c>
      <c r="G37" s="39">
        <f t="shared" si="1"/>
        <v>3.5308</v>
      </c>
      <c r="H37" s="22">
        <f t="shared" si="1"/>
        <v>3.5302</v>
      </c>
      <c r="I37" s="39">
        <f t="shared" si="1"/>
        <v>21.2</v>
      </c>
      <c r="J37" s="22">
        <f t="shared" si="1"/>
        <v>21.1</v>
      </c>
      <c r="K37" s="55">
        <f t="shared" si="1"/>
        <v>610.98</v>
      </c>
    </row>
    <row r="38" spans="1:11" ht="19.5" customHeight="1" thickBot="1">
      <c r="A38" s="308" t="s">
        <v>7</v>
      </c>
      <c r="B38" s="309"/>
      <c r="C38" s="47">
        <f>AVERAGE(C5:C35)</f>
        <v>1107.47</v>
      </c>
      <c r="D38" s="48">
        <f aca="true" t="shared" si="2" ref="D38:J38">AVERAGE(D5:D35)</f>
        <v>1043.52</v>
      </c>
      <c r="E38" s="70">
        <f t="shared" si="2"/>
        <v>14338.5</v>
      </c>
      <c r="F38" s="71">
        <f t="shared" si="2"/>
        <v>13738.5</v>
      </c>
      <c r="G38" s="40">
        <f t="shared" si="2"/>
        <v>3.6360571428571427</v>
      </c>
      <c r="H38" s="23">
        <f t="shared" si="2"/>
        <v>3.6354619047619057</v>
      </c>
      <c r="I38" s="40">
        <f>AVERAGE(I5:I35)</f>
        <v>23.728285714285715</v>
      </c>
      <c r="J38" s="23">
        <f t="shared" si="2"/>
        <v>23.628285714285717</v>
      </c>
      <c r="K38" s="77">
        <f>AVERAGE(K5:K35)</f>
        <v>626.1190476190475</v>
      </c>
    </row>
    <row r="39" spans="1:11" ht="19.5" customHeight="1">
      <c r="A39" s="10"/>
      <c r="B39" s="10"/>
      <c r="C39" s="36" t="s">
        <v>8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I2:J2"/>
    <mergeCell ref="E3:F3"/>
    <mergeCell ref="G3:H3"/>
    <mergeCell ref="I3:J3"/>
    <mergeCell ref="E2:F2"/>
    <mergeCell ref="G2:H2"/>
    <mergeCell ref="C2:D2"/>
    <mergeCell ref="C3:D3"/>
    <mergeCell ref="A38:B38"/>
    <mergeCell ref="A1:B1"/>
    <mergeCell ref="A2:B3"/>
    <mergeCell ref="A36:B36"/>
    <mergeCell ref="A37:B37"/>
  </mergeCells>
  <printOptions/>
  <pageMargins left="0.64" right="0.2755905511811024" top="0.3937007874015748" bottom="0.1968503937007874" header="0.5118110236220472" footer="0.1968503937007874"/>
  <pageSetup horizontalDpi="600" verticalDpi="600" orientation="portrait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B1"/>
    </sheetView>
  </sheetViews>
  <sheetFormatPr defaultColWidth="9" defaultRowHeight="14.25"/>
  <cols>
    <col min="1" max="1" width="3.796875" style="1" customWidth="1"/>
    <col min="2" max="2" width="2.69921875" style="1" customWidth="1"/>
    <col min="3" max="4" width="9.19921875" style="3" customWidth="1"/>
    <col min="5" max="6" width="8.69921875" style="3" customWidth="1"/>
    <col min="7" max="7" width="8.296875" style="4" customWidth="1"/>
    <col min="8" max="8" width="8.2968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322">
        <v>2018</v>
      </c>
      <c r="B1" s="323"/>
      <c r="C1" s="49" t="s">
        <v>10</v>
      </c>
      <c r="D1" s="3"/>
      <c r="E1" s="3"/>
      <c r="F1" s="3"/>
      <c r="G1" s="5"/>
      <c r="H1" s="5"/>
      <c r="K1" s="105" t="s">
        <v>23</v>
      </c>
    </row>
    <row r="2" spans="1:11" s="30" customFormat="1" ht="54.75" customHeight="1" thickBot="1">
      <c r="A2" s="324" t="s">
        <v>47</v>
      </c>
      <c r="B2" s="325"/>
      <c r="C2" s="328" t="s">
        <v>76</v>
      </c>
      <c r="D2" s="329"/>
      <c r="E2" s="320" t="s">
        <v>75</v>
      </c>
      <c r="F2" s="321"/>
      <c r="G2" s="314" t="s">
        <v>25</v>
      </c>
      <c r="H2" s="315"/>
      <c r="I2" s="320" t="s">
        <v>53</v>
      </c>
      <c r="J2" s="321"/>
      <c r="K2" s="50" t="s">
        <v>40</v>
      </c>
    </row>
    <row r="3" spans="1:11" s="30" customFormat="1" ht="18.75" customHeight="1">
      <c r="A3" s="326"/>
      <c r="B3" s="327"/>
      <c r="C3" s="316" t="s">
        <v>0</v>
      </c>
      <c r="D3" s="317"/>
      <c r="E3" s="316" t="s">
        <v>0</v>
      </c>
      <c r="F3" s="317"/>
      <c r="G3" s="318" t="s">
        <v>9</v>
      </c>
      <c r="H3" s="319"/>
      <c r="I3" s="316" t="s">
        <v>0</v>
      </c>
      <c r="J3" s="317"/>
      <c r="K3" s="51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86" t="s">
        <v>11</v>
      </c>
    </row>
    <row r="5" spans="1:11" s="10" customFormat="1" ht="19.5" customHeight="1">
      <c r="A5" s="112">
        <v>1</v>
      </c>
      <c r="B5" s="12" t="s">
        <v>58</v>
      </c>
      <c r="C5" s="24">
        <v>1109.3</v>
      </c>
      <c r="D5" s="57">
        <v>1044.7</v>
      </c>
      <c r="E5" s="274" t="s">
        <v>96</v>
      </c>
      <c r="F5" s="194"/>
      <c r="G5" s="115">
        <v>3.7413</v>
      </c>
      <c r="H5" s="19">
        <v>3.7407</v>
      </c>
      <c r="I5" s="41">
        <v>24.975</v>
      </c>
      <c r="J5" s="42">
        <v>24.875</v>
      </c>
      <c r="K5" s="53">
        <v>631.29</v>
      </c>
    </row>
    <row r="6" spans="1:11" s="10" customFormat="1" ht="19.5" customHeight="1">
      <c r="A6" s="176">
        <v>2</v>
      </c>
      <c r="B6" s="174" t="s">
        <v>59</v>
      </c>
      <c r="C6" s="198"/>
      <c r="D6" s="199"/>
      <c r="E6" s="181"/>
      <c r="F6" s="194"/>
      <c r="G6" s="201"/>
      <c r="H6" s="202"/>
      <c r="I6" s="188"/>
      <c r="J6" s="203"/>
      <c r="K6" s="204"/>
    </row>
    <row r="7" spans="1:11" s="10" customFormat="1" ht="19.5" customHeight="1">
      <c r="A7" s="176">
        <v>3</v>
      </c>
      <c r="B7" s="174" t="s">
        <v>1</v>
      </c>
      <c r="C7" s="191"/>
      <c r="D7" s="192"/>
      <c r="E7" s="191"/>
      <c r="F7" s="192"/>
      <c r="G7" s="191"/>
      <c r="H7" s="192"/>
      <c r="I7" s="191"/>
      <c r="J7" s="192"/>
      <c r="K7" s="206"/>
    </row>
    <row r="8" spans="1:11" s="10" customFormat="1" ht="19.5" customHeight="1">
      <c r="A8" s="112">
        <v>4</v>
      </c>
      <c r="B8" s="111" t="s">
        <v>54</v>
      </c>
      <c r="C8" s="24">
        <v>1102.1</v>
      </c>
      <c r="D8" s="57">
        <v>1037.9</v>
      </c>
      <c r="E8" s="152">
        <v>14175</v>
      </c>
      <c r="F8" s="110">
        <v>13575</v>
      </c>
      <c r="G8" s="244">
        <v>3.7424</v>
      </c>
      <c r="H8" s="246">
        <v>3.7418</v>
      </c>
      <c r="I8" s="244">
        <v>24.97</v>
      </c>
      <c r="J8" s="246">
        <v>24.87</v>
      </c>
      <c r="K8" s="247">
        <v>631.86</v>
      </c>
    </row>
    <row r="9" spans="1:11" s="10" customFormat="1" ht="19.5" customHeight="1">
      <c r="A9" s="112">
        <v>5</v>
      </c>
      <c r="B9" s="12" t="s">
        <v>55</v>
      </c>
      <c r="C9" s="24">
        <v>1101</v>
      </c>
      <c r="D9" s="57">
        <v>1037</v>
      </c>
      <c r="E9" s="118">
        <v>14195</v>
      </c>
      <c r="F9" s="110">
        <v>13595</v>
      </c>
      <c r="G9" s="18">
        <v>3.7752</v>
      </c>
      <c r="H9" s="19">
        <v>3.7746</v>
      </c>
      <c r="I9" s="41">
        <v>24.96</v>
      </c>
      <c r="J9" s="42">
        <v>24.86</v>
      </c>
      <c r="K9" s="53">
        <v>630.38</v>
      </c>
    </row>
    <row r="10" spans="1:11" s="10" customFormat="1" ht="19.5" customHeight="1">
      <c r="A10" s="112">
        <v>6</v>
      </c>
      <c r="B10" s="12" t="s">
        <v>56</v>
      </c>
      <c r="C10" s="261" t="s">
        <v>95</v>
      </c>
      <c r="D10" s="192"/>
      <c r="E10" s="142">
        <v>14190</v>
      </c>
      <c r="F10" s="273">
        <v>13590</v>
      </c>
      <c r="G10" s="18">
        <v>3.8193</v>
      </c>
      <c r="H10" s="19">
        <v>3.8187</v>
      </c>
      <c r="I10" s="41">
        <v>24.9</v>
      </c>
      <c r="J10" s="42">
        <v>24.8</v>
      </c>
      <c r="K10" s="53">
        <v>633.92</v>
      </c>
    </row>
    <row r="11" spans="1:11" s="10" customFormat="1" ht="19.5" customHeight="1">
      <c r="A11" s="112">
        <v>7</v>
      </c>
      <c r="B11" s="12" t="s">
        <v>57</v>
      </c>
      <c r="C11" s="24">
        <v>1097.9</v>
      </c>
      <c r="D11" s="57">
        <v>1034.1</v>
      </c>
      <c r="E11" s="118">
        <v>14125</v>
      </c>
      <c r="F11" s="110">
        <v>13525</v>
      </c>
      <c r="G11" s="138">
        <v>3.9</v>
      </c>
      <c r="H11" s="42">
        <v>3.8994</v>
      </c>
      <c r="I11" s="41">
        <v>24.985</v>
      </c>
      <c r="J11" s="42">
        <v>24.885</v>
      </c>
      <c r="K11" s="53">
        <v>629.21</v>
      </c>
    </row>
    <row r="12" spans="1:11" s="10" customFormat="1" ht="19.5" customHeight="1">
      <c r="A12" s="112">
        <v>8</v>
      </c>
      <c r="B12" s="12" t="s">
        <v>58</v>
      </c>
      <c r="C12" s="24">
        <v>1102.1</v>
      </c>
      <c r="D12" s="57">
        <v>1037.9</v>
      </c>
      <c r="E12" s="118">
        <v>14160</v>
      </c>
      <c r="F12" s="110">
        <v>13560</v>
      </c>
      <c r="G12" s="25">
        <v>3.7859</v>
      </c>
      <c r="H12" s="34">
        <v>3.7853</v>
      </c>
      <c r="I12" s="41">
        <v>25.31</v>
      </c>
      <c r="J12" s="42">
        <v>25.21</v>
      </c>
      <c r="K12" s="52">
        <v>630.63</v>
      </c>
    </row>
    <row r="13" spans="1:11" s="10" customFormat="1" ht="19.5" customHeight="1">
      <c r="A13" s="176">
        <v>9</v>
      </c>
      <c r="B13" s="174" t="s">
        <v>59</v>
      </c>
      <c r="C13" s="179"/>
      <c r="D13" s="180"/>
      <c r="E13" s="218"/>
      <c r="F13" s="218"/>
      <c r="G13" s="186"/>
      <c r="H13" s="207"/>
      <c r="I13" s="212"/>
      <c r="J13" s="213"/>
      <c r="K13" s="190"/>
    </row>
    <row r="14" spans="1:11" s="10" customFormat="1" ht="19.5" customHeight="1">
      <c r="A14" s="176">
        <v>10</v>
      </c>
      <c r="B14" s="174" t="s">
        <v>1</v>
      </c>
      <c r="C14" s="191"/>
      <c r="D14" s="192"/>
      <c r="E14" s="191"/>
      <c r="F14" s="192"/>
      <c r="G14" s="191"/>
      <c r="H14" s="192"/>
      <c r="I14" s="191"/>
      <c r="J14" s="192"/>
      <c r="K14" s="206"/>
    </row>
    <row r="15" spans="1:11" s="10" customFormat="1" ht="19.5" customHeight="1">
      <c r="A15" s="112">
        <v>11</v>
      </c>
      <c r="B15" s="111" t="s">
        <v>54</v>
      </c>
      <c r="C15" s="60">
        <v>1105.1</v>
      </c>
      <c r="D15" s="61">
        <v>1040.9</v>
      </c>
      <c r="E15" s="219" t="s">
        <v>99</v>
      </c>
      <c r="F15" s="276"/>
      <c r="G15" s="244">
        <v>3.6913</v>
      </c>
      <c r="H15" s="246">
        <v>3.6907</v>
      </c>
      <c r="I15" s="248">
        <v>26</v>
      </c>
      <c r="J15" s="249">
        <v>25.9</v>
      </c>
      <c r="K15" s="247">
        <v>630.45</v>
      </c>
    </row>
    <row r="16" spans="1:11" s="10" customFormat="1" ht="19.5" customHeight="1">
      <c r="A16" s="112">
        <v>12</v>
      </c>
      <c r="B16" s="12" t="s">
        <v>55</v>
      </c>
      <c r="C16" s="24">
        <v>1107.2</v>
      </c>
      <c r="D16" s="57">
        <v>1042.8</v>
      </c>
      <c r="E16" s="219" t="s">
        <v>99</v>
      </c>
      <c r="F16" s="192"/>
      <c r="G16" s="18">
        <v>3.7044</v>
      </c>
      <c r="H16" s="19">
        <v>3.7038</v>
      </c>
      <c r="I16" s="41">
        <v>25.75</v>
      </c>
      <c r="J16" s="42">
        <v>25.65</v>
      </c>
      <c r="K16" s="53">
        <v>632.81</v>
      </c>
    </row>
    <row r="17" spans="1:11" s="10" customFormat="1" ht="19.5" customHeight="1">
      <c r="A17" s="112">
        <v>13</v>
      </c>
      <c r="B17" s="12" t="s">
        <v>56</v>
      </c>
      <c r="C17" s="277" t="s">
        <v>100</v>
      </c>
      <c r="D17" s="251"/>
      <c r="E17" s="219" t="s">
        <v>99</v>
      </c>
      <c r="F17" s="192"/>
      <c r="G17" s="18">
        <v>3.7054</v>
      </c>
      <c r="H17" s="19">
        <v>3.7048</v>
      </c>
      <c r="I17" s="41">
        <v>26</v>
      </c>
      <c r="J17" s="42">
        <v>25.9</v>
      </c>
      <c r="K17" s="53">
        <v>634.17</v>
      </c>
    </row>
    <row r="18" spans="1:11" s="10" customFormat="1" ht="19.5" customHeight="1">
      <c r="A18" s="112">
        <v>14</v>
      </c>
      <c r="B18" s="12" t="s">
        <v>57</v>
      </c>
      <c r="C18" s="24">
        <v>1114.4</v>
      </c>
      <c r="D18" s="57">
        <v>1049.6</v>
      </c>
      <c r="E18" s="219" t="s">
        <v>99</v>
      </c>
      <c r="F18" s="192"/>
      <c r="G18" s="18">
        <v>3.7057</v>
      </c>
      <c r="H18" s="19">
        <v>3.7051</v>
      </c>
      <c r="I18" s="41">
        <v>27.7</v>
      </c>
      <c r="J18" s="42">
        <v>27.6</v>
      </c>
      <c r="K18" s="53">
        <v>634.57</v>
      </c>
    </row>
    <row r="19" spans="1:11" s="10" customFormat="1" ht="19.5" customHeight="1">
      <c r="A19" s="112">
        <v>15</v>
      </c>
      <c r="B19" s="12" t="s">
        <v>58</v>
      </c>
      <c r="C19" s="24">
        <v>1119.8</v>
      </c>
      <c r="D19" s="57">
        <v>1054.4</v>
      </c>
      <c r="E19" s="275" t="s">
        <v>97</v>
      </c>
      <c r="F19" s="211"/>
      <c r="G19" s="138">
        <v>3.7738</v>
      </c>
      <c r="H19" s="19">
        <v>3.7732</v>
      </c>
      <c r="I19" s="41">
        <v>28.35</v>
      </c>
      <c r="J19" s="42">
        <v>28.25</v>
      </c>
      <c r="K19" s="53">
        <v>633.99</v>
      </c>
    </row>
    <row r="20" spans="1:11" s="10" customFormat="1" ht="19.5" customHeight="1">
      <c r="A20" s="176">
        <v>16</v>
      </c>
      <c r="B20" s="174" t="s">
        <v>59</v>
      </c>
      <c r="C20" s="179"/>
      <c r="D20" s="180"/>
      <c r="E20" s="228"/>
      <c r="F20" s="211"/>
      <c r="G20" s="186"/>
      <c r="H20" s="207"/>
      <c r="I20" s="188"/>
      <c r="J20" s="203"/>
      <c r="K20" s="190"/>
    </row>
    <row r="21" spans="1:11" s="10" customFormat="1" ht="19.5" customHeight="1">
      <c r="A21" s="176">
        <v>17</v>
      </c>
      <c r="B21" s="174" t="s">
        <v>1</v>
      </c>
      <c r="C21" s="191"/>
      <c r="D21" s="192"/>
      <c r="E21" s="191"/>
      <c r="F21" s="192"/>
      <c r="G21" s="191"/>
      <c r="H21" s="192"/>
      <c r="I21" s="191"/>
      <c r="J21" s="192"/>
      <c r="K21" s="206"/>
    </row>
    <row r="22" spans="1:11" s="10" customFormat="1" ht="19.5" customHeight="1">
      <c r="A22" s="112">
        <v>18</v>
      </c>
      <c r="B22" s="111" t="s">
        <v>54</v>
      </c>
      <c r="C22" s="24">
        <v>1133.5</v>
      </c>
      <c r="D22" s="57">
        <v>1067.5</v>
      </c>
      <c r="E22" s="219" t="s">
        <v>99</v>
      </c>
      <c r="F22" s="192"/>
      <c r="G22" s="244">
        <v>3.7543</v>
      </c>
      <c r="H22" s="246">
        <v>3.7537</v>
      </c>
      <c r="I22" s="244">
        <v>27.58</v>
      </c>
      <c r="J22" s="246">
        <v>27.48</v>
      </c>
      <c r="K22" s="247">
        <v>636.35</v>
      </c>
    </row>
    <row r="23" spans="1:11" s="10" customFormat="1" ht="19.5" customHeight="1">
      <c r="A23" s="112">
        <v>19</v>
      </c>
      <c r="B23" s="12" t="s">
        <v>55</v>
      </c>
      <c r="C23" s="24">
        <v>1137.6</v>
      </c>
      <c r="D23" s="57">
        <v>1071.4</v>
      </c>
      <c r="E23" s="135">
        <v>14300</v>
      </c>
      <c r="F23" s="134">
        <v>13700</v>
      </c>
      <c r="G23" s="18">
        <v>3.7566</v>
      </c>
      <c r="H23" s="19">
        <v>3.756</v>
      </c>
      <c r="I23" s="41">
        <v>27.76</v>
      </c>
      <c r="J23" s="42">
        <v>27.66</v>
      </c>
      <c r="K23" s="53">
        <v>637.35</v>
      </c>
    </row>
    <row r="24" spans="1:11" s="10" customFormat="1" ht="19.5" customHeight="1">
      <c r="A24" s="112">
        <v>20</v>
      </c>
      <c r="B24" s="12" t="s">
        <v>56</v>
      </c>
      <c r="C24" s="24">
        <v>1141.2</v>
      </c>
      <c r="D24" s="57">
        <v>1074.8</v>
      </c>
      <c r="E24" s="135">
        <v>14300</v>
      </c>
      <c r="F24" s="134">
        <v>13700</v>
      </c>
      <c r="G24" s="18">
        <v>3.7335</v>
      </c>
      <c r="H24" s="19">
        <v>3.7329</v>
      </c>
      <c r="I24" s="333" t="s">
        <v>98</v>
      </c>
      <c r="J24" s="331"/>
      <c r="K24" s="53">
        <v>641.51</v>
      </c>
    </row>
    <row r="25" spans="1:11" s="10" customFormat="1" ht="19.5" customHeight="1">
      <c r="A25" s="112">
        <v>21</v>
      </c>
      <c r="B25" s="12" t="s">
        <v>57</v>
      </c>
      <c r="C25" s="24">
        <v>1140.2</v>
      </c>
      <c r="D25" s="57">
        <v>1073.8</v>
      </c>
      <c r="E25" s="135">
        <v>14300</v>
      </c>
      <c r="F25" s="134">
        <v>13700</v>
      </c>
      <c r="G25" s="18">
        <v>3.7894</v>
      </c>
      <c r="H25" s="19">
        <v>3.7888</v>
      </c>
      <c r="I25" s="41">
        <v>27.5</v>
      </c>
      <c r="J25" s="42">
        <v>27.4</v>
      </c>
      <c r="K25" s="53">
        <v>639.03</v>
      </c>
    </row>
    <row r="26" spans="1:11" s="10" customFormat="1" ht="19.5" customHeight="1">
      <c r="A26" s="112">
        <v>22</v>
      </c>
      <c r="B26" s="12" t="s">
        <v>58</v>
      </c>
      <c r="C26" s="24">
        <v>1141.2</v>
      </c>
      <c r="D26" s="57">
        <v>1074.8</v>
      </c>
      <c r="E26" s="135">
        <v>14380</v>
      </c>
      <c r="F26" s="134">
        <v>13780</v>
      </c>
      <c r="G26" s="18">
        <v>3.7663</v>
      </c>
      <c r="H26" s="19">
        <v>3.7657</v>
      </c>
      <c r="I26" s="41">
        <v>27.01</v>
      </c>
      <c r="J26" s="42">
        <v>26.91</v>
      </c>
      <c r="K26" s="53">
        <v>640.69</v>
      </c>
    </row>
    <row r="27" spans="1:11" s="10" customFormat="1" ht="19.5" customHeight="1">
      <c r="A27" s="176">
        <v>23</v>
      </c>
      <c r="B27" s="174" t="s">
        <v>59</v>
      </c>
      <c r="C27" s="179"/>
      <c r="D27" s="180"/>
      <c r="E27" s="229"/>
      <c r="F27" s="211"/>
      <c r="G27" s="186"/>
      <c r="H27" s="207"/>
      <c r="I27" s="188"/>
      <c r="J27" s="203"/>
      <c r="K27" s="190"/>
    </row>
    <row r="28" spans="1:11" s="10" customFormat="1" ht="19.5" customHeight="1">
      <c r="A28" s="176">
        <v>24</v>
      </c>
      <c r="B28" s="175" t="s">
        <v>1</v>
      </c>
      <c r="C28" s="191"/>
      <c r="D28" s="192"/>
      <c r="E28" s="191"/>
      <c r="F28" s="192"/>
      <c r="G28" s="191"/>
      <c r="H28" s="192"/>
      <c r="I28" s="191"/>
      <c r="J28" s="192"/>
      <c r="K28" s="206"/>
    </row>
    <row r="29" spans="1:11" s="10" customFormat="1" ht="19.5" customHeight="1">
      <c r="A29" s="112">
        <v>25</v>
      </c>
      <c r="B29" s="12" t="s">
        <v>54</v>
      </c>
      <c r="C29" s="62">
        <v>1145.8</v>
      </c>
      <c r="D29" s="64">
        <v>1079.2</v>
      </c>
      <c r="E29" s="243">
        <v>14370</v>
      </c>
      <c r="F29" s="107">
        <v>13770</v>
      </c>
      <c r="G29" s="18">
        <v>3.776</v>
      </c>
      <c r="H29" s="19">
        <v>3.7754</v>
      </c>
      <c r="I29" s="41">
        <v>27.09</v>
      </c>
      <c r="J29" s="42">
        <v>26.99</v>
      </c>
      <c r="K29" s="272">
        <v>637.45</v>
      </c>
    </row>
    <row r="30" spans="1:11" s="10" customFormat="1" ht="19.5" customHeight="1">
      <c r="A30" s="112">
        <v>26</v>
      </c>
      <c r="B30" s="111" t="s">
        <v>55</v>
      </c>
      <c r="C30" s="24">
        <v>1148.2</v>
      </c>
      <c r="D30" s="57">
        <v>1081.4</v>
      </c>
      <c r="E30" s="243">
        <v>14405</v>
      </c>
      <c r="F30" s="107">
        <v>13805</v>
      </c>
      <c r="G30" s="18">
        <v>3.7721</v>
      </c>
      <c r="H30" s="19">
        <v>3.7715</v>
      </c>
      <c r="I30" s="41">
        <v>27.1</v>
      </c>
      <c r="J30" s="42">
        <v>27</v>
      </c>
      <c r="K30" s="53">
        <v>639.38</v>
      </c>
    </row>
    <row r="31" spans="1:11" s="10" customFormat="1" ht="19.5" customHeight="1">
      <c r="A31" s="112">
        <v>27</v>
      </c>
      <c r="B31" s="12" t="s">
        <v>56</v>
      </c>
      <c r="C31" s="24">
        <v>1151.2</v>
      </c>
      <c r="D31" s="57">
        <v>1084.2</v>
      </c>
      <c r="E31" s="243">
        <v>14480</v>
      </c>
      <c r="F31" s="107">
        <v>13880</v>
      </c>
      <c r="G31" s="18">
        <v>3.8358</v>
      </c>
      <c r="H31" s="19">
        <v>3.8352</v>
      </c>
      <c r="I31" s="41">
        <v>27.44</v>
      </c>
      <c r="J31" s="42">
        <v>27.34</v>
      </c>
      <c r="K31" s="53">
        <v>640.21</v>
      </c>
    </row>
    <row r="32" spans="1:11" s="10" customFormat="1" ht="19.5" customHeight="1">
      <c r="A32" s="112">
        <v>28</v>
      </c>
      <c r="B32" s="12" t="s">
        <v>57</v>
      </c>
      <c r="C32" s="24">
        <v>1155.3</v>
      </c>
      <c r="D32" s="57">
        <v>1088.1</v>
      </c>
      <c r="E32" s="243">
        <v>14525</v>
      </c>
      <c r="F32" s="107">
        <v>13925</v>
      </c>
      <c r="G32" s="18">
        <v>3.8521</v>
      </c>
      <c r="H32" s="19">
        <v>3.8515</v>
      </c>
      <c r="I32" s="41">
        <v>28.1</v>
      </c>
      <c r="J32" s="42">
        <v>28</v>
      </c>
      <c r="K32" s="53">
        <v>645.87</v>
      </c>
    </row>
    <row r="33" spans="1:11" s="10" customFormat="1" ht="19.5" customHeight="1">
      <c r="A33" s="112">
        <v>29</v>
      </c>
      <c r="B33" s="12" t="s">
        <v>58</v>
      </c>
      <c r="C33" s="24">
        <v>1153.3</v>
      </c>
      <c r="D33" s="57">
        <v>1086.3</v>
      </c>
      <c r="E33" s="243">
        <v>14650</v>
      </c>
      <c r="F33" s="107">
        <v>14050</v>
      </c>
      <c r="G33" s="18">
        <v>3.8558</v>
      </c>
      <c r="H33" s="19">
        <v>3.8552</v>
      </c>
      <c r="I33" s="41">
        <v>28.85</v>
      </c>
      <c r="J33" s="42">
        <v>28.75</v>
      </c>
      <c r="K33" s="53">
        <v>647.95</v>
      </c>
    </row>
    <row r="34" spans="1:11" s="10" customFormat="1" ht="19.5" customHeight="1">
      <c r="A34" s="176">
        <v>30</v>
      </c>
      <c r="B34" s="175" t="s">
        <v>59</v>
      </c>
      <c r="C34" s="179"/>
      <c r="D34" s="180"/>
      <c r="E34" s="228"/>
      <c r="F34" s="211"/>
      <c r="G34" s="186"/>
      <c r="H34" s="207"/>
      <c r="I34" s="188"/>
      <c r="J34" s="203"/>
      <c r="K34" s="190"/>
    </row>
    <row r="35" spans="1:11" s="10" customFormat="1" ht="19.5" customHeight="1" thickBot="1">
      <c r="A35" s="112"/>
      <c r="B35" s="114"/>
      <c r="C35" s="139"/>
      <c r="D35" s="140"/>
      <c r="E35" s="141"/>
      <c r="F35" s="134"/>
      <c r="G35" s="79"/>
      <c r="H35" s="80"/>
      <c r="I35" s="81"/>
      <c r="J35" s="82"/>
      <c r="K35" s="83"/>
    </row>
    <row r="36" spans="1:11" ht="19.5" customHeight="1">
      <c r="A36" s="310" t="s">
        <v>5</v>
      </c>
      <c r="B36" s="311"/>
      <c r="C36" s="43">
        <f>MAX(C5:C35)</f>
        <v>1155.3</v>
      </c>
      <c r="D36" s="44">
        <f aca="true" t="shared" si="0" ref="D36:K36">MAX(D5:D35)</f>
        <v>1088.1</v>
      </c>
      <c r="E36" s="67">
        <f t="shared" si="0"/>
        <v>14650</v>
      </c>
      <c r="F36" s="68">
        <f t="shared" si="0"/>
        <v>14050</v>
      </c>
      <c r="G36" s="38">
        <f t="shared" si="0"/>
        <v>3.9</v>
      </c>
      <c r="H36" s="21">
        <f t="shared" si="0"/>
        <v>3.8994</v>
      </c>
      <c r="I36" s="38">
        <f t="shared" si="0"/>
        <v>28.85</v>
      </c>
      <c r="J36" s="21">
        <f t="shared" si="0"/>
        <v>28.75</v>
      </c>
      <c r="K36" s="54">
        <f t="shared" si="0"/>
        <v>647.95</v>
      </c>
    </row>
    <row r="37" spans="1:11" ht="19.5" customHeight="1">
      <c r="A37" s="312" t="s">
        <v>6</v>
      </c>
      <c r="B37" s="313"/>
      <c r="C37" s="45">
        <f>MIN(C5:C35)</f>
        <v>1097.9</v>
      </c>
      <c r="D37" s="46">
        <f aca="true" t="shared" si="1" ref="D37:K37">MIN(D5:D35)</f>
        <v>1034.1</v>
      </c>
      <c r="E37" s="69">
        <f t="shared" si="1"/>
        <v>14125</v>
      </c>
      <c r="F37" s="66">
        <f t="shared" si="1"/>
        <v>13525</v>
      </c>
      <c r="G37" s="39">
        <f t="shared" si="1"/>
        <v>3.6913</v>
      </c>
      <c r="H37" s="22">
        <f t="shared" si="1"/>
        <v>3.6907</v>
      </c>
      <c r="I37" s="39">
        <f t="shared" si="1"/>
        <v>24.9</v>
      </c>
      <c r="J37" s="22">
        <f t="shared" si="1"/>
        <v>24.8</v>
      </c>
      <c r="K37" s="55">
        <f t="shared" si="1"/>
        <v>629.21</v>
      </c>
    </row>
    <row r="38" spans="1:11" ht="19.5" customHeight="1" thickBot="1">
      <c r="A38" s="308" t="s">
        <v>7</v>
      </c>
      <c r="B38" s="309"/>
      <c r="C38" s="47">
        <f>AVERAGE(C5:C35)</f>
        <v>1126.6526315789474</v>
      </c>
      <c r="D38" s="48">
        <f aca="true" t="shared" si="2" ref="D38:J38">AVERAGE(D5:D35)</f>
        <v>1061.094736842105</v>
      </c>
      <c r="E38" s="70">
        <f t="shared" si="2"/>
        <v>14325.357142857143</v>
      </c>
      <c r="F38" s="71">
        <f t="shared" si="2"/>
        <v>13725.357142857143</v>
      </c>
      <c r="G38" s="40">
        <f t="shared" si="2"/>
        <v>3.773171428571428</v>
      </c>
      <c r="H38" s="23">
        <f t="shared" si="2"/>
        <v>3.7725714285714287</v>
      </c>
      <c r="I38" s="40">
        <f>AVERAGE(I5:I35)</f>
        <v>26.616499999999995</v>
      </c>
      <c r="J38" s="23">
        <f t="shared" si="2"/>
        <v>26.5165</v>
      </c>
      <c r="K38" s="77">
        <f>AVERAGE(K5:K35)</f>
        <v>636.1461904761907</v>
      </c>
    </row>
    <row r="39" spans="1:11" ht="19.5" customHeight="1">
      <c r="A39" s="10"/>
      <c r="B39" s="10"/>
      <c r="C39" s="36" t="s">
        <v>8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4">
    <mergeCell ref="A38:B38"/>
    <mergeCell ref="E2:F2"/>
    <mergeCell ref="A1:B1"/>
    <mergeCell ref="A2:B3"/>
    <mergeCell ref="C3:D3"/>
    <mergeCell ref="C2:D2"/>
    <mergeCell ref="E3:F3"/>
    <mergeCell ref="I2:J2"/>
    <mergeCell ref="A36:B36"/>
    <mergeCell ref="A37:B37"/>
    <mergeCell ref="I3:J3"/>
    <mergeCell ref="G3:H3"/>
    <mergeCell ref="G2:H2"/>
    <mergeCell ref="I24:J24"/>
  </mergeCells>
  <printOptions/>
  <pageMargins left="0.71" right="0.2755905511811024" top="0.5511811023622047" bottom="0.2362204724409449" header="0.35433070866141736" footer="0.31496062992125984"/>
  <pageSetup horizontalDpi="300" verticalDpi="300" orientation="portrait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B1"/>
    </sheetView>
  </sheetViews>
  <sheetFormatPr defaultColWidth="9" defaultRowHeight="14.25"/>
  <cols>
    <col min="1" max="1" width="3.796875" style="1" customWidth="1"/>
    <col min="2" max="2" width="2.69921875" style="1" customWidth="1"/>
    <col min="3" max="4" width="9.19921875" style="3" customWidth="1"/>
    <col min="5" max="6" width="8.69921875" style="3" customWidth="1"/>
    <col min="7" max="7" width="8.296875" style="4" customWidth="1"/>
    <col min="8" max="8" width="8.2968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322">
        <v>2018</v>
      </c>
      <c r="B1" s="323"/>
      <c r="C1" s="49" t="s">
        <v>10</v>
      </c>
      <c r="D1" s="3"/>
      <c r="E1" s="3"/>
      <c r="F1" s="3"/>
      <c r="G1" s="5"/>
      <c r="H1" s="5"/>
      <c r="K1" s="105" t="s">
        <v>23</v>
      </c>
    </row>
    <row r="2" spans="1:11" s="30" customFormat="1" ht="54.75" customHeight="1" thickBot="1">
      <c r="A2" s="324" t="s">
        <v>48</v>
      </c>
      <c r="B2" s="325"/>
      <c r="C2" s="328" t="s">
        <v>76</v>
      </c>
      <c r="D2" s="329"/>
      <c r="E2" s="320" t="s">
        <v>75</v>
      </c>
      <c r="F2" s="321"/>
      <c r="G2" s="314" t="s">
        <v>25</v>
      </c>
      <c r="H2" s="315"/>
      <c r="I2" s="320" t="s">
        <v>53</v>
      </c>
      <c r="J2" s="321"/>
      <c r="K2" s="50" t="s">
        <v>40</v>
      </c>
    </row>
    <row r="3" spans="1:11" s="30" customFormat="1" ht="18.75" customHeight="1">
      <c r="A3" s="326"/>
      <c r="B3" s="327"/>
      <c r="C3" s="316" t="s">
        <v>0</v>
      </c>
      <c r="D3" s="317"/>
      <c r="E3" s="316" t="s">
        <v>0</v>
      </c>
      <c r="F3" s="317"/>
      <c r="G3" s="318" t="s">
        <v>9</v>
      </c>
      <c r="H3" s="319"/>
      <c r="I3" s="316" t="s">
        <v>0</v>
      </c>
      <c r="J3" s="317"/>
      <c r="K3" s="51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86" t="s">
        <v>11</v>
      </c>
    </row>
    <row r="5" spans="1:11" s="10" customFormat="1" ht="19.5" customHeight="1">
      <c r="A5" s="173">
        <v>1</v>
      </c>
      <c r="B5" s="174" t="s">
        <v>1</v>
      </c>
      <c r="C5" s="191"/>
      <c r="D5" s="192"/>
      <c r="E5" s="191"/>
      <c r="F5" s="192"/>
      <c r="G5" s="191"/>
      <c r="H5" s="192"/>
      <c r="I5" s="191"/>
      <c r="J5" s="192"/>
      <c r="K5" s="206"/>
    </row>
    <row r="6" spans="1:11" s="10" customFormat="1" ht="19.5" customHeight="1">
      <c r="A6" s="9">
        <v>2</v>
      </c>
      <c r="B6" s="111" t="s">
        <v>54</v>
      </c>
      <c r="C6" s="24">
        <v>1147.2</v>
      </c>
      <c r="D6" s="57">
        <v>1080.4</v>
      </c>
      <c r="E6" s="243">
        <v>14580</v>
      </c>
      <c r="F6" s="107">
        <v>13980</v>
      </c>
      <c r="G6" s="18">
        <v>3.9055</v>
      </c>
      <c r="H6" s="19">
        <v>3.9049</v>
      </c>
      <c r="I6" s="41">
        <v>28.3</v>
      </c>
      <c r="J6" s="42">
        <v>28.2</v>
      </c>
      <c r="K6" s="278" t="s">
        <v>101</v>
      </c>
    </row>
    <row r="7" spans="1:11" s="10" customFormat="1" ht="19.5" customHeight="1">
      <c r="A7" s="9">
        <v>3</v>
      </c>
      <c r="B7" s="12" t="s">
        <v>55</v>
      </c>
      <c r="C7" s="24">
        <v>1150.5</v>
      </c>
      <c r="D7" s="57">
        <v>1083.5</v>
      </c>
      <c r="E7" s="118">
        <v>14685</v>
      </c>
      <c r="F7" s="110">
        <v>14085</v>
      </c>
      <c r="G7" s="41">
        <v>3.892</v>
      </c>
      <c r="H7" s="42">
        <v>3.8914</v>
      </c>
      <c r="I7" s="41">
        <v>27.8</v>
      </c>
      <c r="J7" s="42">
        <v>27.7</v>
      </c>
      <c r="K7" s="53">
        <v>651.21</v>
      </c>
    </row>
    <row r="8" spans="1:11" s="10" customFormat="1" ht="19.5" customHeight="1">
      <c r="A8" s="9">
        <v>4</v>
      </c>
      <c r="B8" s="12" t="s">
        <v>56</v>
      </c>
      <c r="C8" s="24">
        <v>1147.4</v>
      </c>
      <c r="D8" s="57">
        <v>1080.6</v>
      </c>
      <c r="E8" s="142">
        <v>14615</v>
      </c>
      <c r="F8" s="110">
        <v>14015</v>
      </c>
      <c r="G8" s="18">
        <v>3.9058</v>
      </c>
      <c r="H8" s="19">
        <v>3.9052</v>
      </c>
      <c r="I8" s="41">
        <v>28.07</v>
      </c>
      <c r="J8" s="42">
        <v>27.97</v>
      </c>
      <c r="K8" s="53">
        <v>652.05</v>
      </c>
    </row>
    <row r="9" spans="1:11" s="10" customFormat="1" ht="19.5" customHeight="1">
      <c r="A9" s="9">
        <v>5</v>
      </c>
      <c r="B9" s="12" t="s">
        <v>57</v>
      </c>
      <c r="C9" s="24">
        <v>1148.4</v>
      </c>
      <c r="D9" s="57">
        <v>1081.6</v>
      </c>
      <c r="E9" s="142">
        <v>14670</v>
      </c>
      <c r="F9" s="110">
        <v>14070</v>
      </c>
      <c r="G9" s="18">
        <v>3.9192</v>
      </c>
      <c r="H9" s="19">
        <v>3.9186</v>
      </c>
      <c r="I9" s="41">
        <v>28.05</v>
      </c>
      <c r="J9" s="42">
        <v>27.95</v>
      </c>
      <c r="K9" s="53">
        <v>653.2</v>
      </c>
    </row>
    <row r="10" spans="1:11" s="10" customFormat="1" ht="19.5" customHeight="1">
      <c r="A10" s="9">
        <v>6</v>
      </c>
      <c r="B10" s="12" t="s">
        <v>58</v>
      </c>
      <c r="C10" s="24">
        <v>1153.9</v>
      </c>
      <c r="D10" s="57">
        <v>1086.7</v>
      </c>
      <c r="E10" s="73">
        <v>14660</v>
      </c>
      <c r="F10" s="110">
        <v>14060</v>
      </c>
      <c r="G10" s="18">
        <v>3.9264</v>
      </c>
      <c r="H10" s="19">
        <v>3.9258</v>
      </c>
      <c r="I10" s="41">
        <v>27.9</v>
      </c>
      <c r="J10" s="42">
        <v>27.8</v>
      </c>
      <c r="K10" s="53">
        <v>655.29</v>
      </c>
    </row>
    <row r="11" spans="1:11" s="10" customFormat="1" ht="19.5" customHeight="1">
      <c r="A11" s="173">
        <v>7</v>
      </c>
      <c r="B11" s="174" t="s">
        <v>59</v>
      </c>
      <c r="C11" s="179"/>
      <c r="D11" s="180"/>
      <c r="E11" s="218"/>
      <c r="F11" s="182"/>
      <c r="G11" s="186"/>
      <c r="H11" s="207"/>
      <c r="I11" s="188"/>
      <c r="J11" s="203"/>
      <c r="K11" s="190"/>
    </row>
    <row r="12" spans="1:11" s="10" customFormat="1" ht="19.5" customHeight="1">
      <c r="A12" s="173">
        <v>8</v>
      </c>
      <c r="B12" s="174" t="s">
        <v>1</v>
      </c>
      <c r="C12" s="191"/>
      <c r="D12" s="192"/>
      <c r="E12" s="191"/>
      <c r="F12" s="192"/>
      <c r="G12" s="191"/>
      <c r="H12" s="192"/>
      <c r="I12" s="191"/>
      <c r="J12" s="192"/>
      <c r="K12" s="206"/>
    </row>
    <row r="13" spans="1:11" s="10" customFormat="1" ht="19.5" customHeight="1">
      <c r="A13" s="9">
        <v>9</v>
      </c>
      <c r="B13" s="111" t="s">
        <v>54</v>
      </c>
      <c r="C13" s="24">
        <v>1146.3</v>
      </c>
      <c r="D13" s="57">
        <v>1079.7</v>
      </c>
      <c r="E13" s="73">
        <v>14650</v>
      </c>
      <c r="F13" s="110">
        <v>14050</v>
      </c>
      <c r="G13" s="248">
        <v>3.8692</v>
      </c>
      <c r="H13" s="249">
        <v>3.868</v>
      </c>
      <c r="I13" s="219" t="s">
        <v>102</v>
      </c>
      <c r="J13" s="192"/>
      <c r="K13" s="247">
        <v>657.33</v>
      </c>
    </row>
    <row r="14" spans="1:11" s="10" customFormat="1" ht="19.5" customHeight="1">
      <c r="A14" s="9">
        <v>10</v>
      </c>
      <c r="B14" s="12" t="s">
        <v>55</v>
      </c>
      <c r="C14" s="24">
        <v>1142.7</v>
      </c>
      <c r="D14" s="57">
        <v>1076.3</v>
      </c>
      <c r="E14" s="118">
        <v>14615</v>
      </c>
      <c r="F14" s="110">
        <v>14015</v>
      </c>
      <c r="G14" s="18">
        <v>3.8452</v>
      </c>
      <c r="H14" s="19">
        <v>3.8446</v>
      </c>
      <c r="I14" s="41">
        <v>27.37</v>
      </c>
      <c r="J14" s="42">
        <v>27.27</v>
      </c>
      <c r="K14" s="53">
        <v>651.74</v>
      </c>
    </row>
    <row r="15" spans="1:11" s="10" customFormat="1" ht="19.5" customHeight="1">
      <c r="A15" s="9">
        <v>11</v>
      </c>
      <c r="B15" s="12" t="s">
        <v>56</v>
      </c>
      <c r="C15" s="24">
        <v>1153</v>
      </c>
      <c r="D15" s="57">
        <v>1086</v>
      </c>
      <c r="E15" s="118">
        <v>14690</v>
      </c>
      <c r="F15" s="110">
        <v>14090</v>
      </c>
      <c r="G15" s="18">
        <v>3.8417</v>
      </c>
      <c r="H15" s="19">
        <v>3.8411</v>
      </c>
      <c r="I15" s="41">
        <v>27.39</v>
      </c>
      <c r="J15" s="42">
        <v>27.29</v>
      </c>
      <c r="K15" s="53">
        <v>650.43</v>
      </c>
    </row>
    <row r="16" spans="1:11" s="10" customFormat="1" ht="19.5" customHeight="1">
      <c r="A16" s="9">
        <v>12</v>
      </c>
      <c r="B16" s="12" t="s">
        <v>57</v>
      </c>
      <c r="C16" s="24">
        <v>1160.8</v>
      </c>
      <c r="D16" s="57">
        <v>1093.2</v>
      </c>
      <c r="E16" s="118">
        <v>14710</v>
      </c>
      <c r="F16" s="110">
        <v>14110</v>
      </c>
      <c r="G16" s="18">
        <v>3.8564</v>
      </c>
      <c r="H16" s="19">
        <v>3.8558</v>
      </c>
      <c r="I16" s="41">
        <v>27.23</v>
      </c>
      <c r="J16" s="42">
        <v>27.13</v>
      </c>
      <c r="K16" s="53">
        <v>652.37</v>
      </c>
    </row>
    <row r="17" spans="1:11" s="10" customFormat="1" ht="19.5" customHeight="1">
      <c r="A17" s="9">
        <v>13</v>
      </c>
      <c r="B17" s="12" t="s">
        <v>58</v>
      </c>
      <c r="C17" s="24">
        <v>1155.6</v>
      </c>
      <c r="D17" s="57">
        <v>1088.4</v>
      </c>
      <c r="E17" s="118">
        <v>14650</v>
      </c>
      <c r="F17" s="110">
        <v>14050</v>
      </c>
      <c r="G17" s="18">
        <v>3.8745</v>
      </c>
      <c r="H17" s="19">
        <v>3.8739</v>
      </c>
      <c r="I17" s="41">
        <v>27.21</v>
      </c>
      <c r="J17" s="42">
        <v>27.11</v>
      </c>
      <c r="K17" s="53">
        <v>648.05</v>
      </c>
    </row>
    <row r="18" spans="1:11" s="10" customFormat="1" ht="19.5" customHeight="1">
      <c r="A18" s="173">
        <v>14</v>
      </c>
      <c r="B18" s="174" t="s">
        <v>59</v>
      </c>
      <c r="C18" s="179"/>
      <c r="D18" s="180"/>
      <c r="E18" s="218"/>
      <c r="F18" s="182"/>
      <c r="G18" s="186"/>
      <c r="H18" s="207"/>
      <c r="I18" s="212"/>
      <c r="J18" s="213"/>
      <c r="K18" s="190"/>
    </row>
    <row r="19" spans="1:11" s="10" customFormat="1" ht="19.5" customHeight="1">
      <c r="A19" s="173">
        <v>15</v>
      </c>
      <c r="B19" s="174" t="s">
        <v>1</v>
      </c>
      <c r="C19" s="191"/>
      <c r="D19" s="192"/>
      <c r="E19" s="191"/>
      <c r="F19" s="192"/>
      <c r="G19" s="191"/>
      <c r="H19" s="192"/>
      <c r="I19" s="191"/>
      <c r="J19" s="192"/>
      <c r="K19" s="206"/>
    </row>
    <row r="20" spans="1:11" s="10" customFormat="1" ht="19.5" customHeight="1">
      <c r="A20" s="9">
        <v>16</v>
      </c>
      <c r="B20" s="111" t="s">
        <v>54</v>
      </c>
      <c r="C20" s="24">
        <v>1162.8</v>
      </c>
      <c r="D20" s="57">
        <v>1095.2</v>
      </c>
      <c r="E20" s="118">
        <v>14695</v>
      </c>
      <c r="F20" s="110">
        <v>14095</v>
      </c>
      <c r="G20" s="244">
        <v>3.8579</v>
      </c>
      <c r="H20" s="246">
        <v>3.8573</v>
      </c>
      <c r="I20" s="244">
        <v>27.36</v>
      </c>
      <c r="J20" s="246">
        <v>27.26</v>
      </c>
      <c r="K20" s="278" t="s">
        <v>103</v>
      </c>
    </row>
    <row r="21" spans="1:11" s="10" customFormat="1" ht="19.5" customHeight="1">
      <c r="A21" s="9">
        <v>17</v>
      </c>
      <c r="B21" s="12" t="s">
        <v>55</v>
      </c>
      <c r="C21" s="24">
        <v>1160.8</v>
      </c>
      <c r="D21" s="57">
        <v>1093.2</v>
      </c>
      <c r="E21" s="73">
        <v>14690</v>
      </c>
      <c r="F21" s="107">
        <v>14090</v>
      </c>
      <c r="G21" s="18">
        <v>3.8671</v>
      </c>
      <c r="H21" s="19">
        <v>3.8665</v>
      </c>
      <c r="I21" s="41">
        <v>27.55</v>
      </c>
      <c r="J21" s="42">
        <v>27.45</v>
      </c>
      <c r="K21" s="53">
        <v>648.59</v>
      </c>
    </row>
    <row r="22" spans="1:11" s="10" customFormat="1" ht="19.5" customHeight="1">
      <c r="A22" s="9">
        <v>18</v>
      </c>
      <c r="B22" s="12" t="s">
        <v>56</v>
      </c>
      <c r="C22" s="24">
        <v>1161.8</v>
      </c>
      <c r="D22" s="57">
        <v>1094.2</v>
      </c>
      <c r="E22" s="73">
        <v>14695</v>
      </c>
      <c r="F22" s="107">
        <v>14095</v>
      </c>
      <c r="G22" s="18">
        <v>3.8474</v>
      </c>
      <c r="H22" s="19">
        <v>3.8468</v>
      </c>
      <c r="I22" s="41">
        <v>27.598</v>
      </c>
      <c r="J22" s="42">
        <v>27.498</v>
      </c>
      <c r="K22" s="53">
        <v>653.89</v>
      </c>
    </row>
    <row r="23" spans="1:11" s="10" customFormat="1" ht="19.5" customHeight="1">
      <c r="A23" s="9">
        <v>19</v>
      </c>
      <c r="B23" s="12" t="s">
        <v>57</v>
      </c>
      <c r="C23" s="24">
        <v>1162.8</v>
      </c>
      <c r="D23" s="57">
        <v>1095.2</v>
      </c>
      <c r="E23" s="73">
        <v>14710</v>
      </c>
      <c r="F23" s="107">
        <v>14110</v>
      </c>
      <c r="G23" s="18">
        <v>3.8847</v>
      </c>
      <c r="H23" s="19">
        <v>3.8841</v>
      </c>
      <c r="I23" s="41">
        <v>27.759</v>
      </c>
      <c r="J23" s="42">
        <v>27.659</v>
      </c>
      <c r="K23" s="53">
        <v>655.52</v>
      </c>
    </row>
    <row r="24" spans="1:11" s="10" customFormat="1" ht="19.5" customHeight="1">
      <c r="A24" s="9">
        <v>20</v>
      </c>
      <c r="B24" s="12" t="s">
        <v>58</v>
      </c>
      <c r="C24" s="24">
        <v>1166.9</v>
      </c>
      <c r="D24" s="57">
        <v>1099.1</v>
      </c>
      <c r="E24" s="73">
        <v>14775</v>
      </c>
      <c r="F24" s="107">
        <v>14175</v>
      </c>
      <c r="G24" s="18">
        <v>3.7793</v>
      </c>
      <c r="H24" s="19">
        <v>3.7787</v>
      </c>
      <c r="I24" s="41">
        <v>27.58</v>
      </c>
      <c r="J24" s="42">
        <v>27.48</v>
      </c>
      <c r="K24" s="53">
        <v>661.71</v>
      </c>
    </row>
    <row r="25" spans="1:11" s="10" customFormat="1" ht="19.5" customHeight="1">
      <c r="A25" s="173">
        <v>21</v>
      </c>
      <c r="B25" s="174" t="s">
        <v>59</v>
      </c>
      <c r="C25" s="179"/>
      <c r="D25" s="180"/>
      <c r="E25" s="218"/>
      <c r="F25" s="182"/>
      <c r="G25" s="186"/>
      <c r="H25" s="207"/>
      <c r="I25" s="188"/>
      <c r="J25" s="203"/>
      <c r="K25" s="190"/>
    </row>
    <row r="26" spans="1:11" s="10" customFormat="1" ht="19.5" customHeight="1">
      <c r="A26" s="173">
        <v>22</v>
      </c>
      <c r="B26" s="174" t="s">
        <v>1</v>
      </c>
      <c r="C26" s="191"/>
      <c r="D26" s="192"/>
      <c r="E26" s="191"/>
      <c r="F26" s="192"/>
      <c r="G26" s="191"/>
      <c r="H26" s="192"/>
      <c r="I26" s="191"/>
      <c r="J26" s="192"/>
      <c r="K26" s="206"/>
    </row>
    <row r="27" spans="1:11" s="10" customFormat="1" ht="19.5" customHeight="1">
      <c r="A27" s="9">
        <v>23</v>
      </c>
      <c r="B27" s="111" t="s">
        <v>54</v>
      </c>
      <c r="C27" s="84">
        <v>1159.7</v>
      </c>
      <c r="D27" s="85">
        <v>1092.3</v>
      </c>
      <c r="E27" s="73">
        <v>14740</v>
      </c>
      <c r="F27" s="107">
        <v>14140</v>
      </c>
      <c r="G27" s="244">
        <v>3.7915</v>
      </c>
      <c r="H27" s="246">
        <v>3.7909</v>
      </c>
      <c r="I27" s="244">
        <v>27.62</v>
      </c>
      <c r="J27" s="246">
        <v>27.52</v>
      </c>
      <c r="K27" s="247">
        <v>659.09</v>
      </c>
    </row>
    <row r="28" spans="1:11" s="10" customFormat="1" ht="19.5" customHeight="1">
      <c r="A28" s="9">
        <v>24</v>
      </c>
      <c r="B28" s="12" t="s">
        <v>55</v>
      </c>
      <c r="C28" s="84">
        <v>1168</v>
      </c>
      <c r="D28" s="85">
        <v>1100</v>
      </c>
      <c r="E28" s="73">
        <v>14805</v>
      </c>
      <c r="F28" s="107">
        <v>14205</v>
      </c>
      <c r="G28" s="25">
        <v>3.7459</v>
      </c>
      <c r="H28" s="34">
        <v>3.7453</v>
      </c>
      <c r="I28" s="41">
        <v>27.48</v>
      </c>
      <c r="J28" s="42">
        <v>27.38</v>
      </c>
      <c r="K28" s="52">
        <v>662.43</v>
      </c>
    </row>
    <row r="29" spans="1:11" s="10" customFormat="1" ht="19.5" customHeight="1">
      <c r="A29" s="9">
        <v>25</v>
      </c>
      <c r="B29" s="12" t="s">
        <v>56</v>
      </c>
      <c r="C29" s="84">
        <v>1160.8</v>
      </c>
      <c r="D29" s="85">
        <v>1093.2</v>
      </c>
      <c r="E29" s="73">
        <v>14790</v>
      </c>
      <c r="F29" s="107">
        <v>14190</v>
      </c>
      <c r="G29" s="25">
        <v>3.712</v>
      </c>
      <c r="H29" s="34">
        <v>3.7114</v>
      </c>
      <c r="I29" s="41">
        <v>27.39</v>
      </c>
      <c r="J29" s="42">
        <v>27.29</v>
      </c>
      <c r="K29" s="52">
        <v>655.72</v>
      </c>
    </row>
    <row r="30" spans="1:11" s="10" customFormat="1" ht="19.5" customHeight="1">
      <c r="A30" s="9">
        <v>26</v>
      </c>
      <c r="B30" s="12" t="s">
        <v>57</v>
      </c>
      <c r="C30" s="84">
        <v>1150.5</v>
      </c>
      <c r="D30" s="85">
        <v>1083.5</v>
      </c>
      <c r="E30" s="73">
        <v>14720</v>
      </c>
      <c r="F30" s="107">
        <v>14120</v>
      </c>
      <c r="G30" s="25">
        <v>3.7243</v>
      </c>
      <c r="H30" s="34">
        <v>3.7237</v>
      </c>
      <c r="I30" s="41">
        <v>27.41</v>
      </c>
      <c r="J30" s="42">
        <v>27.31</v>
      </c>
      <c r="K30" s="52">
        <v>649.14</v>
      </c>
    </row>
    <row r="31" spans="1:11" s="10" customFormat="1" ht="19.5" customHeight="1">
      <c r="A31" s="9">
        <v>27</v>
      </c>
      <c r="B31" s="12" t="s">
        <v>58</v>
      </c>
      <c r="C31" s="84">
        <v>1156.6</v>
      </c>
      <c r="D31" s="85">
        <v>1089.4</v>
      </c>
      <c r="E31" s="73">
        <v>14770</v>
      </c>
      <c r="F31" s="107">
        <v>14170</v>
      </c>
      <c r="G31" s="25">
        <v>3.7164</v>
      </c>
      <c r="H31" s="34">
        <v>3.7158</v>
      </c>
      <c r="I31" s="41">
        <v>27.325</v>
      </c>
      <c r="J31" s="42">
        <v>27.225</v>
      </c>
      <c r="K31" s="52">
        <v>648.4</v>
      </c>
    </row>
    <row r="32" spans="1:11" s="10" customFormat="1" ht="19.5" customHeight="1">
      <c r="A32" s="173">
        <v>28</v>
      </c>
      <c r="B32" s="174" t="s">
        <v>59</v>
      </c>
      <c r="C32" s="179"/>
      <c r="D32" s="180"/>
      <c r="E32" s="218"/>
      <c r="F32" s="182"/>
      <c r="G32" s="186"/>
      <c r="H32" s="207"/>
      <c r="I32" s="188"/>
      <c r="J32" s="203"/>
      <c r="K32" s="190"/>
    </row>
    <row r="33" spans="1:11" s="10" customFormat="1" ht="19.5" customHeight="1">
      <c r="A33" s="173">
        <v>29</v>
      </c>
      <c r="B33" s="174" t="s">
        <v>1</v>
      </c>
      <c r="C33" s="191"/>
      <c r="D33" s="192"/>
      <c r="E33" s="191"/>
      <c r="F33" s="192"/>
      <c r="G33" s="191"/>
      <c r="H33" s="192"/>
      <c r="I33" s="191"/>
      <c r="J33" s="192"/>
      <c r="K33" s="206"/>
    </row>
    <row r="34" spans="1:11" s="10" customFormat="1" ht="19.5" customHeight="1">
      <c r="A34" s="9">
        <v>30</v>
      </c>
      <c r="B34" s="111" t="s">
        <v>54</v>
      </c>
      <c r="C34" s="252">
        <v>1148.4</v>
      </c>
      <c r="D34" s="168">
        <v>1081.6</v>
      </c>
      <c r="E34" s="73">
        <v>14690</v>
      </c>
      <c r="F34" s="107">
        <v>14090</v>
      </c>
      <c r="G34" s="244">
        <v>3.7155</v>
      </c>
      <c r="H34" s="246">
        <v>3.7149</v>
      </c>
      <c r="I34" s="248">
        <v>27.255</v>
      </c>
      <c r="J34" s="249">
        <v>27.155</v>
      </c>
      <c r="K34" s="247">
        <v>643.19</v>
      </c>
    </row>
    <row r="35" spans="1:12" s="10" customFormat="1" ht="19.5" customHeight="1" thickBot="1">
      <c r="A35" s="9">
        <v>31</v>
      </c>
      <c r="B35" s="111" t="s">
        <v>55</v>
      </c>
      <c r="C35" s="84">
        <v>1149.4</v>
      </c>
      <c r="D35" s="85">
        <v>1082.6</v>
      </c>
      <c r="E35" s="144">
        <v>14695</v>
      </c>
      <c r="F35" s="73">
        <v>14095</v>
      </c>
      <c r="G35" s="25">
        <v>3.7549</v>
      </c>
      <c r="H35" s="34">
        <v>3.7543</v>
      </c>
      <c r="I35" s="41">
        <v>27.41</v>
      </c>
      <c r="J35" s="42">
        <v>27.31</v>
      </c>
      <c r="K35" s="52">
        <v>638.79</v>
      </c>
      <c r="L35" s="279"/>
    </row>
    <row r="36" spans="1:11" ht="19.5" customHeight="1">
      <c r="A36" s="310" t="s">
        <v>60</v>
      </c>
      <c r="B36" s="311"/>
      <c r="C36" s="43">
        <f>MAX(C5:C35)</f>
        <v>1168</v>
      </c>
      <c r="D36" s="44">
        <f aca="true" t="shared" si="0" ref="D36:K36">MAX(D5:D35)</f>
        <v>1100</v>
      </c>
      <c r="E36" s="67">
        <f t="shared" si="0"/>
        <v>14805</v>
      </c>
      <c r="F36" s="68">
        <f t="shared" si="0"/>
        <v>14205</v>
      </c>
      <c r="G36" s="38">
        <f t="shared" si="0"/>
        <v>3.9264</v>
      </c>
      <c r="H36" s="21">
        <f t="shared" si="0"/>
        <v>3.9258</v>
      </c>
      <c r="I36" s="38">
        <f t="shared" si="0"/>
        <v>28.3</v>
      </c>
      <c r="J36" s="21">
        <f t="shared" si="0"/>
        <v>28.2</v>
      </c>
      <c r="K36" s="54">
        <f t="shared" si="0"/>
        <v>662.43</v>
      </c>
    </row>
    <row r="37" spans="1:11" ht="19.5" customHeight="1">
      <c r="A37" s="312" t="s">
        <v>61</v>
      </c>
      <c r="B37" s="313"/>
      <c r="C37" s="45">
        <f>MIN(C5:C35)</f>
        <v>1142.7</v>
      </c>
      <c r="D37" s="46">
        <f aca="true" t="shared" si="1" ref="D37:K37">MIN(D5:D35)</f>
        <v>1076.3</v>
      </c>
      <c r="E37" s="69">
        <f t="shared" si="1"/>
        <v>14580</v>
      </c>
      <c r="F37" s="66">
        <f>MIN(F5:F35)</f>
        <v>13980</v>
      </c>
      <c r="G37" s="39">
        <f t="shared" si="1"/>
        <v>3.712</v>
      </c>
      <c r="H37" s="22">
        <f t="shared" si="1"/>
        <v>3.7114</v>
      </c>
      <c r="I37" s="39">
        <f t="shared" si="1"/>
        <v>27.21</v>
      </c>
      <c r="J37" s="22">
        <f t="shared" si="1"/>
        <v>27.11</v>
      </c>
      <c r="K37" s="55">
        <f t="shared" si="1"/>
        <v>638.79</v>
      </c>
    </row>
    <row r="38" spans="1:11" ht="19.5" customHeight="1" thickBot="1">
      <c r="A38" s="308" t="s">
        <v>62</v>
      </c>
      <c r="B38" s="309"/>
      <c r="C38" s="47">
        <f>AVERAGE(C5:C35)</f>
        <v>1155.1954545454546</v>
      </c>
      <c r="D38" s="48">
        <f aca="true" t="shared" si="2" ref="D38:J38">AVERAGE(D5:D35)</f>
        <v>1087.9954545454545</v>
      </c>
      <c r="E38" s="70">
        <f t="shared" si="2"/>
        <v>14695.454545454546</v>
      </c>
      <c r="F38" s="71">
        <f t="shared" si="2"/>
        <v>14095.454545454546</v>
      </c>
      <c r="G38" s="40">
        <f t="shared" si="2"/>
        <v>3.8287636363636377</v>
      </c>
      <c r="H38" s="23">
        <f t="shared" si="2"/>
        <v>3.8281363636363634</v>
      </c>
      <c r="I38" s="40">
        <f>AVERAGE(I5:I35)</f>
        <v>27.574142857142856</v>
      </c>
      <c r="J38" s="23">
        <f t="shared" si="2"/>
        <v>27.47414285714285</v>
      </c>
      <c r="K38" s="77">
        <f>AVERAGE(K5:K35)</f>
        <v>652.4069999999999</v>
      </c>
    </row>
    <row r="39" spans="1:11" ht="19.5" customHeight="1">
      <c r="A39" s="10"/>
      <c r="B39" s="10"/>
      <c r="C39" s="36" t="s">
        <v>8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I3:J3"/>
    <mergeCell ref="E3:F3"/>
    <mergeCell ref="E2:F2"/>
    <mergeCell ref="G2:H2"/>
    <mergeCell ref="I2:J2"/>
    <mergeCell ref="G3:H3"/>
    <mergeCell ref="A36:B36"/>
    <mergeCell ref="A38:B38"/>
    <mergeCell ref="A37:B37"/>
    <mergeCell ref="A1:B1"/>
    <mergeCell ref="A2:B3"/>
    <mergeCell ref="C2:D2"/>
    <mergeCell ref="C3:D3"/>
  </mergeCells>
  <printOptions/>
  <pageMargins left="0.59" right="0.1968503937007874" top="0.3937007874015748" bottom="0.1968503937007874" header="0.3937007874015748" footer="0.2755905511811024"/>
  <pageSetup horizontalDpi="300" verticalDpi="300" orientation="portrait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pane xSplit="2" ySplit="4" topLeftCell="C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B1"/>
    </sheetView>
  </sheetViews>
  <sheetFormatPr defaultColWidth="9" defaultRowHeight="14.25"/>
  <cols>
    <col min="1" max="1" width="3.796875" style="1" customWidth="1"/>
    <col min="2" max="2" width="2.69921875" style="1" customWidth="1"/>
    <col min="3" max="4" width="9.19921875" style="3" customWidth="1"/>
    <col min="5" max="6" width="8.69921875" style="3" customWidth="1"/>
    <col min="7" max="7" width="8.296875" style="4" customWidth="1"/>
    <col min="8" max="8" width="8.2968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322">
        <v>2018</v>
      </c>
      <c r="B1" s="323"/>
      <c r="C1" s="49" t="s">
        <v>10</v>
      </c>
      <c r="D1" s="3"/>
      <c r="E1" s="3"/>
      <c r="F1" s="3"/>
      <c r="G1" s="5"/>
      <c r="H1" s="5"/>
      <c r="K1" s="105" t="s">
        <v>23</v>
      </c>
    </row>
    <row r="2" spans="1:11" s="30" customFormat="1" ht="54.75" customHeight="1" thickBot="1">
      <c r="A2" s="324" t="s">
        <v>49</v>
      </c>
      <c r="B2" s="325"/>
      <c r="C2" s="328" t="s">
        <v>76</v>
      </c>
      <c r="D2" s="329"/>
      <c r="E2" s="320" t="s">
        <v>75</v>
      </c>
      <c r="F2" s="321"/>
      <c r="G2" s="314" t="s">
        <v>25</v>
      </c>
      <c r="H2" s="315"/>
      <c r="I2" s="320" t="s">
        <v>53</v>
      </c>
      <c r="J2" s="321"/>
      <c r="K2" s="50" t="s">
        <v>40</v>
      </c>
    </row>
    <row r="3" spans="1:11" s="30" customFormat="1" ht="18.75" customHeight="1">
      <c r="A3" s="326"/>
      <c r="B3" s="327"/>
      <c r="C3" s="316" t="s">
        <v>0</v>
      </c>
      <c r="D3" s="317"/>
      <c r="E3" s="316" t="s">
        <v>0</v>
      </c>
      <c r="F3" s="317"/>
      <c r="G3" s="318" t="s">
        <v>9</v>
      </c>
      <c r="H3" s="336"/>
      <c r="I3" s="334" t="s">
        <v>0</v>
      </c>
      <c r="J3" s="335"/>
      <c r="K3" s="51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280" t="s">
        <v>22</v>
      </c>
      <c r="I4" s="8" t="s">
        <v>21</v>
      </c>
      <c r="J4" s="282" t="s">
        <v>22</v>
      </c>
      <c r="K4" s="86" t="s">
        <v>11</v>
      </c>
    </row>
    <row r="5" spans="1:11" s="10" customFormat="1" ht="19.5" customHeight="1">
      <c r="A5" s="112">
        <v>1</v>
      </c>
      <c r="B5" s="12" t="s">
        <v>56</v>
      </c>
      <c r="C5" s="62">
        <v>1147.9</v>
      </c>
      <c r="D5" s="63">
        <v>1081.1</v>
      </c>
      <c r="E5" s="73">
        <v>14735</v>
      </c>
      <c r="F5" s="107">
        <v>14135</v>
      </c>
      <c r="G5" s="25">
        <v>3.7491</v>
      </c>
      <c r="H5" s="126">
        <v>3.7485</v>
      </c>
      <c r="I5" s="41">
        <v>27.525</v>
      </c>
      <c r="J5" s="158">
        <v>27.425</v>
      </c>
      <c r="K5" s="52">
        <v>639.2</v>
      </c>
    </row>
    <row r="6" spans="1:11" s="10" customFormat="1" ht="19.5" customHeight="1">
      <c r="A6" s="112">
        <v>2</v>
      </c>
      <c r="B6" s="12" t="s">
        <v>57</v>
      </c>
      <c r="C6" s="24">
        <v>1152.5</v>
      </c>
      <c r="D6" s="57">
        <v>1085.5</v>
      </c>
      <c r="E6" s="118">
        <v>14760</v>
      </c>
      <c r="F6" s="110">
        <v>14160</v>
      </c>
      <c r="G6" s="18">
        <v>3.7645</v>
      </c>
      <c r="H6" s="281">
        <v>3.7639</v>
      </c>
      <c r="I6" s="41">
        <v>27.45</v>
      </c>
      <c r="J6" s="158">
        <v>27.35</v>
      </c>
      <c r="K6" s="53">
        <v>641.05</v>
      </c>
    </row>
    <row r="7" spans="1:11" s="10" customFormat="1" ht="19.5" customHeight="1">
      <c r="A7" s="112">
        <v>3</v>
      </c>
      <c r="B7" s="12" t="s">
        <v>58</v>
      </c>
      <c r="C7" s="62">
        <v>1160.8</v>
      </c>
      <c r="D7" s="63">
        <v>1093.2</v>
      </c>
      <c r="E7" s="106">
        <v>14780</v>
      </c>
      <c r="F7" s="107">
        <v>14180</v>
      </c>
      <c r="G7" s="25">
        <v>3.7201</v>
      </c>
      <c r="H7" s="126">
        <v>3.7195</v>
      </c>
      <c r="I7" s="41">
        <v>27.29</v>
      </c>
      <c r="J7" s="158">
        <v>27.19</v>
      </c>
      <c r="K7" s="52">
        <v>644.32</v>
      </c>
    </row>
    <row r="8" spans="1:11" s="10" customFormat="1" ht="19.5" customHeight="1">
      <c r="A8" s="176">
        <v>4</v>
      </c>
      <c r="B8" s="174" t="s">
        <v>59</v>
      </c>
      <c r="C8" s="179"/>
      <c r="D8" s="180"/>
      <c r="E8" s="230"/>
      <c r="F8" s="182"/>
      <c r="G8" s="186"/>
      <c r="H8" s="187"/>
      <c r="I8" s="188"/>
      <c r="J8" s="189"/>
      <c r="K8" s="190"/>
    </row>
    <row r="9" spans="1:11" s="10" customFormat="1" ht="19.5" customHeight="1">
      <c r="A9" s="176">
        <v>5</v>
      </c>
      <c r="B9" s="174" t="s">
        <v>1</v>
      </c>
      <c r="C9" s="191"/>
      <c r="D9" s="192"/>
      <c r="E9" s="191"/>
      <c r="F9" s="192"/>
      <c r="G9" s="191"/>
      <c r="H9" s="193"/>
      <c r="I9" s="191"/>
      <c r="J9" s="192"/>
      <c r="K9" s="206"/>
    </row>
    <row r="10" spans="1:11" s="10" customFormat="1" ht="19.5" customHeight="1">
      <c r="A10" s="112">
        <v>6</v>
      </c>
      <c r="B10" s="111" t="s">
        <v>54</v>
      </c>
      <c r="C10" s="24">
        <v>1157.7</v>
      </c>
      <c r="D10" s="57">
        <v>1090.3</v>
      </c>
      <c r="E10" s="106">
        <v>14785</v>
      </c>
      <c r="F10" s="107">
        <v>14185</v>
      </c>
      <c r="G10" s="244">
        <v>3.7214</v>
      </c>
      <c r="H10" s="245">
        <v>3.7208</v>
      </c>
      <c r="I10" s="244">
        <v>27.33</v>
      </c>
      <c r="J10" s="246">
        <v>27.23</v>
      </c>
      <c r="K10" s="247">
        <v>643.83</v>
      </c>
    </row>
    <row r="11" spans="1:11" s="10" customFormat="1" ht="19.5" customHeight="1">
      <c r="A11" s="112">
        <v>7</v>
      </c>
      <c r="B11" s="12" t="s">
        <v>55</v>
      </c>
      <c r="C11" s="24">
        <v>1158.7</v>
      </c>
      <c r="D11" s="57">
        <v>1091.3</v>
      </c>
      <c r="E11" s="118">
        <v>14785</v>
      </c>
      <c r="F11" s="110">
        <v>14185</v>
      </c>
      <c r="G11" s="18">
        <v>3.7118</v>
      </c>
      <c r="H11" s="281">
        <v>3.7112</v>
      </c>
      <c r="I11" s="41">
        <v>27.395</v>
      </c>
      <c r="J11" s="158">
        <v>27.295</v>
      </c>
      <c r="K11" s="53">
        <v>646.78</v>
      </c>
    </row>
    <row r="12" spans="1:11" s="10" customFormat="1" ht="19.5" customHeight="1">
      <c r="A12" s="112">
        <v>8</v>
      </c>
      <c r="B12" s="12" t="s">
        <v>56</v>
      </c>
      <c r="C12" s="24">
        <v>1151.1</v>
      </c>
      <c r="D12" s="57">
        <v>1084.1</v>
      </c>
      <c r="E12" s="118">
        <v>14720</v>
      </c>
      <c r="F12" s="110">
        <v>14120</v>
      </c>
      <c r="G12" s="18">
        <v>3.7519</v>
      </c>
      <c r="H12" s="281">
        <v>3.7513</v>
      </c>
      <c r="I12" s="41">
        <v>27.65</v>
      </c>
      <c r="J12" s="158">
        <v>27.55</v>
      </c>
      <c r="K12" s="53">
        <v>642.11</v>
      </c>
    </row>
    <row r="13" spans="1:11" s="10" customFormat="1" ht="19.5" customHeight="1">
      <c r="A13" s="112">
        <v>9</v>
      </c>
      <c r="B13" s="111" t="s">
        <v>63</v>
      </c>
      <c r="C13" s="24">
        <v>1151.5</v>
      </c>
      <c r="D13" s="57">
        <v>1084.5</v>
      </c>
      <c r="E13" s="118">
        <v>14735</v>
      </c>
      <c r="F13" s="110">
        <v>14135</v>
      </c>
      <c r="G13" s="18">
        <v>3.803</v>
      </c>
      <c r="H13" s="281">
        <v>3.8024</v>
      </c>
      <c r="I13" s="41">
        <v>28.11</v>
      </c>
      <c r="J13" s="158">
        <v>28.01</v>
      </c>
      <c r="K13" s="53">
        <v>644.1</v>
      </c>
    </row>
    <row r="14" spans="1:11" s="10" customFormat="1" ht="19.5" customHeight="1">
      <c r="A14" s="112">
        <v>10</v>
      </c>
      <c r="B14" s="12" t="s">
        <v>58</v>
      </c>
      <c r="C14" s="24">
        <v>1156.6</v>
      </c>
      <c r="D14" s="57">
        <v>1089.4</v>
      </c>
      <c r="E14" s="118">
        <v>14725</v>
      </c>
      <c r="F14" s="110">
        <v>14125</v>
      </c>
      <c r="G14" s="18">
        <v>3.8472</v>
      </c>
      <c r="H14" s="281">
        <v>3.8466</v>
      </c>
      <c r="I14" s="41">
        <v>29.25</v>
      </c>
      <c r="J14" s="158">
        <v>29.15</v>
      </c>
      <c r="K14" s="53">
        <v>645.95</v>
      </c>
    </row>
    <row r="15" spans="1:11" s="10" customFormat="1" ht="19.5" customHeight="1">
      <c r="A15" s="176">
        <v>11</v>
      </c>
      <c r="B15" s="174" t="s">
        <v>59</v>
      </c>
      <c r="C15" s="179"/>
      <c r="D15" s="180"/>
      <c r="E15" s="181"/>
      <c r="F15" s="194"/>
      <c r="G15" s="186"/>
      <c r="H15" s="187"/>
      <c r="I15" s="188"/>
      <c r="J15" s="189"/>
      <c r="K15" s="190"/>
    </row>
    <row r="16" spans="1:11" s="10" customFormat="1" ht="19.5" customHeight="1">
      <c r="A16" s="176">
        <v>12</v>
      </c>
      <c r="B16" s="174" t="s">
        <v>1</v>
      </c>
      <c r="C16" s="191"/>
      <c r="D16" s="192"/>
      <c r="E16" s="191"/>
      <c r="F16" s="192"/>
      <c r="G16" s="191"/>
      <c r="H16" s="193"/>
      <c r="I16" s="191"/>
      <c r="J16" s="192"/>
      <c r="K16" s="206"/>
    </row>
    <row r="17" spans="1:11" s="10" customFormat="1" ht="19.5" customHeight="1">
      <c r="A17" s="112">
        <v>13</v>
      </c>
      <c r="B17" s="111" t="s">
        <v>54</v>
      </c>
      <c r="C17" s="24">
        <v>1162.8</v>
      </c>
      <c r="D17" s="57">
        <v>1095.2</v>
      </c>
      <c r="E17" s="118">
        <v>14800</v>
      </c>
      <c r="F17" s="110">
        <v>14200</v>
      </c>
      <c r="G17" s="244">
        <v>3.8988</v>
      </c>
      <c r="H17" s="245">
        <v>3.8982</v>
      </c>
      <c r="I17" s="244">
        <v>29.925</v>
      </c>
      <c r="J17" s="246">
        <v>29.825</v>
      </c>
      <c r="K17" s="247">
        <v>653.98</v>
      </c>
    </row>
    <row r="18" spans="1:13" s="10" customFormat="1" ht="19.5" customHeight="1">
      <c r="A18" s="112">
        <v>14</v>
      </c>
      <c r="B18" s="12" t="s">
        <v>55</v>
      </c>
      <c r="C18" s="24">
        <v>1169</v>
      </c>
      <c r="D18" s="57">
        <v>1101</v>
      </c>
      <c r="E18" s="118">
        <v>14900</v>
      </c>
      <c r="F18" s="110">
        <v>14300</v>
      </c>
      <c r="G18" s="18">
        <v>3.8812</v>
      </c>
      <c r="H18" s="281">
        <v>3.8806</v>
      </c>
      <c r="I18" s="18">
        <v>29.61</v>
      </c>
      <c r="J18" s="166">
        <v>29.51</v>
      </c>
      <c r="K18" s="53">
        <v>658.7</v>
      </c>
      <c r="M18" s="165"/>
    </row>
    <row r="19" spans="1:11" s="10" customFormat="1" ht="19.5" customHeight="1">
      <c r="A19" s="112">
        <v>15</v>
      </c>
      <c r="B19" s="12" t="s">
        <v>56</v>
      </c>
      <c r="C19" s="261" t="s">
        <v>107</v>
      </c>
      <c r="D19" s="192"/>
      <c r="E19" s="118">
        <v>14900</v>
      </c>
      <c r="F19" s="110">
        <v>14300</v>
      </c>
      <c r="G19" s="18">
        <v>3.9134</v>
      </c>
      <c r="H19" s="281">
        <v>3.9128</v>
      </c>
      <c r="I19" s="18">
        <v>30</v>
      </c>
      <c r="J19" s="166">
        <v>29.9</v>
      </c>
      <c r="K19" s="270" t="s">
        <v>108</v>
      </c>
    </row>
    <row r="20" spans="1:11" s="10" customFormat="1" ht="19.5" customHeight="1">
      <c r="A20" s="112">
        <v>16</v>
      </c>
      <c r="B20" s="12" t="s">
        <v>57</v>
      </c>
      <c r="C20" s="24">
        <v>1168</v>
      </c>
      <c r="D20" s="57">
        <v>1100</v>
      </c>
      <c r="E20" s="118">
        <v>14950</v>
      </c>
      <c r="F20" s="110">
        <v>14350</v>
      </c>
      <c r="G20" s="18">
        <v>3.881</v>
      </c>
      <c r="H20" s="281">
        <v>3.8804</v>
      </c>
      <c r="I20" s="41">
        <v>29.84</v>
      </c>
      <c r="J20" s="158">
        <v>29.74</v>
      </c>
      <c r="K20" s="53">
        <v>661.75</v>
      </c>
    </row>
    <row r="21" spans="1:11" s="10" customFormat="1" ht="19.5" customHeight="1">
      <c r="A21" s="112">
        <v>17</v>
      </c>
      <c r="B21" s="12" t="s">
        <v>58</v>
      </c>
      <c r="C21" s="24">
        <v>1160.8</v>
      </c>
      <c r="D21" s="57">
        <v>1093.2</v>
      </c>
      <c r="E21" s="261" t="s">
        <v>104</v>
      </c>
      <c r="F21" s="192"/>
      <c r="G21" s="18">
        <v>3.9389</v>
      </c>
      <c r="H21" s="281">
        <v>3.9383</v>
      </c>
      <c r="I21" s="41">
        <v>29.85</v>
      </c>
      <c r="J21" s="158">
        <v>29.75</v>
      </c>
      <c r="K21" s="53">
        <v>666.13</v>
      </c>
    </row>
    <row r="22" spans="1:11" s="10" customFormat="1" ht="19.5" customHeight="1">
      <c r="A22" s="176">
        <v>18</v>
      </c>
      <c r="B22" s="174" t="s">
        <v>59</v>
      </c>
      <c r="C22" s="179"/>
      <c r="D22" s="180"/>
      <c r="E22" s="181"/>
      <c r="F22" s="194"/>
      <c r="G22" s="186"/>
      <c r="H22" s="187"/>
      <c r="I22" s="188"/>
      <c r="J22" s="189"/>
      <c r="K22" s="190"/>
    </row>
    <row r="23" spans="1:11" s="10" customFormat="1" ht="19.5" customHeight="1">
      <c r="A23" s="176">
        <v>19</v>
      </c>
      <c r="B23" s="174" t="s">
        <v>1</v>
      </c>
      <c r="C23" s="191"/>
      <c r="D23" s="192"/>
      <c r="E23" s="191"/>
      <c r="F23" s="192"/>
      <c r="G23" s="191"/>
      <c r="H23" s="193"/>
      <c r="I23" s="191"/>
      <c r="J23" s="192"/>
      <c r="K23" s="206"/>
    </row>
    <row r="24" spans="1:11" s="10" customFormat="1" ht="19.5" customHeight="1">
      <c r="A24" s="112">
        <v>20</v>
      </c>
      <c r="B24" s="111" t="s">
        <v>54</v>
      </c>
      <c r="C24" s="24">
        <v>1153.6</v>
      </c>
      <c r="D24" s="57">
        <v>1086.4</v>
      </c>
      <c r="E24" s="118">
        <v>14850</v>
      </c>
      <c r="F24" s="110">
        <v>14250</v>
      </c>
      <c r="G24" s="244">
        <v>3.943</v>
      </c>
      <c r="H24" s="245">
        <v>3.9424</v>
      </c>
      <c r="I24" s="283" t="s">
        <v>106</v>
      </c>
      <c r="J24" s="189"/>
      <c r="K24" s="247">
        <v>668.44</v>
      </c>
    </row>
    <row r="25" spans="1:11" s="10" customFormat="1" ht="19.5" customHeight="1">
      <c r="A25" s="112">
        <v>21</v>
      </c>
      <c r="B25" s="111" t="s">
        <v>55</v>
      </c>
      <c r="C25" s="24">
        <v>1151.5</v>
      </c>
      <c r="D25" s="57">
        <v>1084.5</v>
      </c>
      <c r="E25" s="152">
        <v>14850</v>
      </c>
      <c r="F25" s="118">
        <v>14250</v>
      </c>
      <c r="G25" s="18">
        <v>3.9873</v>
      </c>
      <c r="H25" s="281">
        <v>3.9867</v>
      </c>
      <c r="I25" s="41">
        <v>30</v>
      </c>
      <c r="J25" s="158">
        <v>29.9</v>
      </c>
      <c r="K25" s="53">
        <v>669.82</v>
      </c>
    </row>
    <row r="26" spans="1:11" s="10" customFormat="1" ht="19.5" customHeight="1">
      <c r="A26" s="112">
        <v>22</v>
      </c>
      <c r="B26" s="111" t="s">
        <v>56</v>
      </c>
      <c r="C26" s="24">
        <v>1150.5</v>
      </c>
      <c r="D26" s="57">
        <v>1083.5</v>
      </c>
      <c r="E26" s="261" t="s">
        <v>105</v>
      </c>
      <c r="F26" s="192"/>
      <c r="G26" s="18">
        <v>4.074</v>
      </c>
      <c r="H26" s="281">
        <v>4.0734</v>
      </c>
      <c r="I26" s="11">
        <v>30.25</v>
      </c>
      <c r="J26" s="155">
        <v>30.15</v>
      </c>
      <c r="K26" s="53">
        <v>665.02</v>
      </c>
    </row>
    <row r="27" spans="1:11" s="10" customFormat="1" ht="19.5" customHeight="1">
      <c r="A27" s="112">
        <v>23</v>
      </c>
      <c r="B27" s="111" t="s">
        <v>57</v>
      </c>
      <c r="C27" s="24">
        <v>1151.5</v>
      </c>
      <c r="D27" s="57">
        <v>1084.5</v>
      </c>
      <c r="E27" s="118">
        <v>14900</v>
      </c>
      <c r="F27" s="110">
        <v>14300</v>
      </c>
      <c r="G27" s="18">
        <v>4.0727</v>
      </c>
      <c r="H27" s="281">
        <v>4.0721</v>
      </c>
      <c r="I27" s="41">
        <v>30.49</v>
      </c>
      <c r="J27" s="158">
        <v>30.39</v>
      </c>
      <c r="K27" s="53">
        <v>660.67</v>
      </c>
    </row>
    <row r="28" spans="1:11" s="10" customFormat="1" ht="19.5" customHeight="1">
      <c r="A28" s="112">
        <v>24</v>
      </c>
      <c r="B28" s="111" t="s">
        <v>58</v>
      </c>
      <c r="C28" s="24">
        <v>1157.7</v>
      </c>
      <c r="D28" s="57">
        <v>1090.3</v>
      </c>
      <c r="E28" s="118">
        <v>14940</v>
      </c>
      <c r="F28" s="110">
        <v>14340</v>
      </c>
      <c r="G28" s="18">
        <v>4.0854</v>
      </c>
      <c r="H28" s="281">
        <v>4.0848</v>
      </c>
      <c r="I28" s="41">
        <v>30.9</v>
      </c>
      <c r="J28" s="158">
        <v>30.8</v>
      </c>
      <c r="K28" s="53">
        <v>665.58</v>
      </c>
    </row>
    <row r="29" spans="1:11" s="10" customFormat="1" ht="19.5" customHeight="1">
      <c r="A29" s="176">
        <v>25</v>
      </c>
      <c r="B29" s="174" t="s">
        <v>59</v>
      </c>
      <c r="C29" s="179"/>
      <c r="D29" s="180"/>
      <c r="E29" s="181"/>
      <c r="F29" s="194"/>
      <c r="G29" s="186"/>
      <c r="H29" s="187"/>
      <c r="I29" s="188"/>
      <c r="J29" s="189"/>
      <c r="K29" s="190"/>
    </row>
    <row r="30" spans="1:11" s="10" customFormat="1" ht="19.5" customHeight="1">
      <c r="A30" s="176">
        <v>26</v>
      </c>
      <c r="B30" s="174" t="s">
        <v>1</v>
      </c>
      <c r="C30" s="191"/>
      <c r="D30" s="192"/>
      <c r="E30" s="191"/>
      <c r="F30" s="192"/>
      <c r="G30" s="191"/>
      <c r="H30" s="193"/>
      <c r="I30" s="191"/>
      <c r="J30" s="192"/>
      <c r="K30" s="206"/>
    </row>
    <row r="31" spans="1:11" s="10" customFormat="1" ht="19.5" customHeight="1">
      <c r="A31" s="112">
        <v>27</v>
      </c>
      <c r="B31" s="111" t="s">
        <v>54</v>
      </c>
      <c r="C31" s="24">
        <v>1146.3</v>
      </c>
      <c r="D31" s="116">
        <v>1079.7</v>
      </c>
      <c r="E31" s="118">
        <v>14900</v>
      </c>
      <c r="F31" s="110">
        <v>14300</v>
      </c>
      <c r="G31" s="244">
        <v>4.0687</v>
      </c>
      <c r="H31" s="245">
        <v>4.0681</v>
      </c>
      <c r="I31" s="244">
        <v>30.97</v>
      </c>
      <c r="J31" s="246">
        <v>30.87</v>
      </c>
      <c r="K31" s="247">
        <v>662.64</v>
      </c>
    </row>
    <row r="32" spans="1:11" s="10" customFormat="1" ht="19.5" customHeight="1">
      <c r="A32" s="112">
        <v>28</v>
      </c>
      <c r="B32" s="111" t="s">
        <v>55</v>
      </c>
      <c r="C32" s="24">
        <v>1141.7</v>
      </c>
      <c r="D32" s="116">
        <v>1075.3</v>
      </c>
      <c r="E32" s="118">
        <v>14900</v>
      </c>
      <c r="F32" s="110">
        <v>14300</v>
      </c>
      <c r="G32" s="18">
        <v>4.1192</v>
      </c>
      <c r="H32" s="281">
        <v>4.1186</v>
      </c>
      <c r="I32" s="41">
        <v>31.35</v>
      </c>
      <c r="J32" s="158">
        <v>31.25</v>
      </c>
      <c r="K32" s="53">
        <v>656.81</v>
      </c>
    </row>
    <row r="33" spans="1:11" s="10" customFormat="1" ht="19.5" customHeight="1">
      <c r="A33" s="112">
        <v>29</v>
      </c>
      <c r="B33" s="111" t="s">
        <v>56</v>
      </c>
      <c r="C33" s="24">
        <v>1141.2</v>
      </c>
      <c r="D33" s="116">
        <v>1074.8</v>
      </c>
      <c r="E33" s="118">
        <v>14940</v>
      </c>
      <c r="F33" s="118">
        <v>14340</v>
      </c>
      <c r="G33" s="18">
        <v>4.1353</v>
      </c>
      <c r="H33" s="281">
        <v>4.1347</v>
      </c>
      <c r="I33" s="41">
        <v>34</v>
      </c>
      <c r="J33" s="158">
        <v>33.9</v>
      </c>
      <c r="K33" s="53">
        <v>658.45</v>
      </c>
    </row>
    <row r="34" spans="1:11" s="10" customFormat="1" ht="19.5" customHeight="1">
      <c r="A34" s="112">
        <v>30</v>
      </c>
      <c r="B34" s="111" t="s">
        <v>57</v>
      </c>
      <c r="C34" s="24">
        <v>1142.2</v>
      </c>
      <c r="D34" s="116">
        <v>1075.8</v>
      </c>
      <c r="E34" s="118">
        <v>14950</v>
      </c>
      <c r="F34" s="110">
        <v>14350</v>
      </c>
      <c r="G34" s="25">
        <v>4.1812</v>
      </c>
      <c r="H34" s="156">
        <v>4.1806</v>
      </c>
      <c r="I34" s="41">
        <v>37.6</v>
      </c>
      <c r="J34" s="158">
        <v>37.5</v>
      </c>
      <c r="K34" s="53">
        <v>666.81</v>
      </c>
    </row>
    <row r="35" spans="1:11" s="10" customFormat="1" ht="19.5" customHeight="1" thickBot="1">
      <c r="A35" s="112">
        <v>31</v>
      </c>
      <c r="B35" s="111" t="s">
        <v>58</v>
      </c>
      <c r="C35" s="62">
        <v>1146.3</v>
      </c>
      <c r="D35" s="63">
        <v>1079.7</v>
      </c>
      <c r="E35" s="118">
        <v>15000</v>
      </c>
      <c r="F35" s="110">
        <v>14400</v>
      </c>
      <c r="G35" s="244">
        <v>4.1353</v>
      </c>
      <c r="H35" s="246">
        <v>4.1347</v>
      </c>
      <c r="I35" s="159">
        <v>36.85</v>
      </c>
      <c r="J35" s="160">
        <v>36.65</v>
      </c>
      <c r="K35" s="53">
        <v>675.38</v>
      </c>
    </row>
    <row r="36" spans="1:11" ht="19.5" customHeight="1">
      <c r="A36" s="310" t="s">
        <v>5</v>
      </c>
      <c r="B36" s="311"/>
      <c r="C36" s="43">
        <f>MAX(C5:C35)</f>
        <v>1169</v>
      </c>
      <c r="D36" s="44">
        <f aca="true" t="shared" si="0" ref="D36:K36">MAX(D5:D35)</f>
        <v>1101</v>
      </c>
      <c r="E36" s="67">
        <f t="shared" si="0"/>
        <v>15000</v>
      </c>
      <c r="F36" s="68">
        <f t="shared" si="0"/>
        <v>14400</v>
      </c>
      <c r="G36" s="38">
        <f t="shared" si="0"/>
        <v>4.1812</v>
      </c>
      <c r="H36" s="21">
        <f t="shared" si="0"/>
        <v>4.1806</v>
      </c>
      <c r="I36" s="38">
        <f t="shared" si="0"/>
        <v>37.6</v>
      </c>
      <c r="J36" s="21">
        <f t="shared" si="0"/>
        <v>37.5</v>
      </c>
      <c r="K36" s="54">
        <f t="shared" si="0"/>
        <v>675.38</v>
      </c>
    </row>
    <row r="37" spans="1:11" ht="19.5" customHeight="1">
      <c r="A37" s="312" t="s">
        <v>6</v>
      </c>
      <c r="B37" s="313"/>
      <c r="C37" s="45">
        <f>MIN(C5:C35)</f>
        <v>1141.2</v>
      </c>
      <c r="D37" s="46">
        <f aca="true" t="shared" si="1" ref="D37:K37">MIN(D5:D35)</f>
        <v>1074.8</v>
      </c>
      <c r="E37" s="69">
        <f t="shared" si="1"/>
        <v>14720</v>
      </c>
      <c r="F37" s="66">
        <f t="shared" si="1"/>
        <v>14120</v>
      </c>
      <c r="G37" s="39">
        <f t="shared" si="1"/>
        <v>3.7118</v>
      </c>
      <c r="H37" s="22">
        <f t="shared" si="1"/>
        <v>3.7112</v>
      </c>
      <c r="I37" s="39">
        <f t="shared" si="1"/>
        <v>27.29</v>
      </c>
      <c r="J37" s="22">
        <f t="shared" si="1"/>
        <v>27.19</v>
      </c>
      <c r="K37" s="55">
        <f t="shared" si="1"/>
        <v>639.2</v>
      </c>
    </row>
    <row r="38" spans="1:11" ht="19.5" customHeight="1" thickBot="1">
      <c r="A38" s="308" t="s">
        <v>7</v>
      </c>
      <c r="B38" s="309"/>
      <c r="C38" s="47">
        <f>AVERAGE(C5:C35)</f>
        <v>1153.6318181818183</v>
      </c>
      <c r="D38" s="48">
        <f aca="true" t="shared" si="2" ref="D38:J38">AVERAGE(D5:D35)</f>
        <v>1086.5136363636364</v>
      </c>
      <c r="E38" s="70">
        <f t="shared" si="2"/>
        <v>14847.857142857143</v>
      </c>
      <c r="F38" s="71">
        <f t="shared" si="2"/>
        <v>14247.857142857143</v>
      </c>
      <c r="G38" s="40">
        <f t="shared" si="2"/>
        <v>3.929756521739131</v>
      </c>
      <c r="H38" s="23">
        <f t="shared" si="2"/>
        <v>3.9291565217391295</v>
      </c>
      <c r="I38" s="40">
        <f>AVERAGE(I5:I35)</f>
        <v>30.16522727272728</v>
      </c>
      <c r="J38" s="23">
        <f t="shared" si="2"/>
        <v>30.060681818181816</v>
      </c>
      <c r="K38" s="77">
        <f>AVERAGE(K5:K35)</f>
        <v>656.250909090909</v>
      </c>
    </row>
    <row r="39" spans="1:11" ht="19.5" customHeight="1">
      <c r="A39" s="10"/>
      <c r="B39" s="10"/>
      <c r="C39" s="36" t="s">
        <v>8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A1:B1"/>
    <mergeCell ref="A2:B3"/>
    <mergeCell ref="E3:F3"/>
    <mergeCell ref="G3:H3"/>
    <mergeCell ref="C2:D2"/>
    <mergeCell ref="E2:F2"/>
    <mergeCell ref="G2:H2"/>
    <mergeCell ref="A38:B38"/>
    <mergeCell ref="I3:J3"/>
    <mergeCell ref="I2:J2"/>
    <mergeCell ref="C3:D3"/>
    <mergeCell ref="A36:B36"/>
    <mergeCell ref="A37:B37"/>
  </mergeCells>
  <printOptions/>
  <pageMargins left="0.62" right="0.2362204724409449" top="0.3937007874015748" bottom="0.2362204724409449" header="0.31496062992125984" footer="0.1968503937007874"/>
  <pageSetup horizontalDpi="300" verticalDpi="300" orientation="portrait" paperSize="9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8" sqref="C8:D8"/>
    </sheetView>
  </sheetViews>
  <sheetFormatPr defaultColWidth="9" defaultRowHeight="14.25"/>
  <cols>
    <col min="1" max="1" width="3.796875" style="1" customWidth="1"/>
    <col min="2" max="2" width="2.69921875" style="1" customWidth="1"/>
    <col min="3" max="4" width="9.19921875" style="3" customWidth="1"/>
    <col min="5" max="6" width="8.69921875" style="3" customWidth="1"/>
    <col min="7" max="7" width="8.296875" style="4" customWidth="1"/>
    <col min="8" max="8" width="8.2968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322">
        <v>2018</v>
      </c>
      <c r="B1" s="323"/>
      <c r="C1" s="49" t="s">
        <v>10</v>
      </c>
      <c r="D1" s="3"/>
      <c r="E1" s="3"/>
      <c r="F1" s="3"/>
      <c r="G1" s="5"/>
      <c r="H1" s="5"/>
      <c r="K1" s="105" t="s">
        <v>23</v>
      </c>
    </row>
    <row r="2" spans="1:11" s="30" customFormat="1" ht="54.75" customHeight="1" thickBot="1">
      <c r="A2" s="337" t="s">
        <v>50</v>
      </c>
      <c r="B2" s="338"/>
      <c r="C2" s="328" t="s">
        <v>76</v>
      </c>
      <c r="D2" s="329"/>
      <c r="E2" s="320" t="s">
        <v>75</v>
      </c>
      <c r="F2" s="321"/>
      <c r="G2" s="345" t="s">
        <v>25</v>
      </c>
      <c r="H2" s="346"/>
      <c r="I2" s="347" t="s">
        <v>53</v>
      </c>
      <c r="J2" s="348"/>
      <c r="K2" s="145" t="s">
        <v>40</v>
      </c>
    </row>
    <row r="3" spans="1:11" s="30" customFormat="1" ht="18.75" customHeight="1">
      <c r="A3" s="339"/>
      <c r="B3" s="340"/>
      <c r="C3" s="341" t="s">
        <v>0</v>
      </c>
      <c r="D3" s="342"/>
      <c r="E3" s="341" t="s">
        <v>0</v>
      </c>
      <c r="F3" s="342"/>
      <c r="G3" s="343" t="s">
        <v>9</v>
      </c>
      <c r="H3" s="344"/>
      <c r="I3" s="341" t="s">
        <v>0</v>
      </c>
      <c r="J3" s="342"/>
      <c r="K3" s="146" t="s">
        <v>0</v>
      </c>
    </row>
    <row r="4" spans="1:11" s="31" customFormat="1" ht="19.5" customHeight="1" thickBot="1">
      <c r="A4" s="147" t="s">
        <v>1</v>
      </c>
      <c r="B4" s="148" t="s">
        <v>2</v>
      </c>
      <c r="C4" s="149" t="s">
        <v>3</v>
      </c>
      <c r="D4" s="150" t="s">
        <v>4</v>
      </c>
      <c r="E4" s="149" t="s">
        <v>3</v>
      </c>
      <c r="F4" s="150" t="s">
        <v>4</v>
      </c>
      <c r="G4" s="149" t="s">
        <v>21</v>
      </c>
      <c r="H4" s="150" t="s">
        <v>22</v>
      </c>
      <c r="I4" s="149" t="s">
        <v>21</v>
      </c>
      <c r="J4" s="150" t="s">
        <v>22</v>
      </c>
      <c r="K4" s="151" t="s">
        <v>11</v>
      </c>
    </row>
    <row r="5" spans="1:11" s="10" customFormat="1" ht="19.5" customHeight="1">
      <c r="A5" s="173">
        <v>1</v>
      </c>
      <c r="B5" s="174" t="s">
        <v>59</v>
      </c>
      <c r="C5" s="179"/>
      <c r="D5" s="180"/>
      <c r="E5" s="231"/>
      <c r="F5" s="192"/>
      <c r="G5" s="186"/>
      <c r="H5" s="207"/>
      <c r="I5" s="188"/>
      <c r="J5" s="203"/>
      <c r="K5" s="190"/>
    </row>
    <row r="6" spans="1:11" s="10" customFormat="1" ht="19.5" customHeight="1">
      <c r="A6" s="173">
        <v>2</v>
      </c>
      <c r="B6" s="174" t="s">
        <v>1</v>
      </c>
      <c r="C6" s="191"/>
      <c r="D6" s="192"/>
      <c r="E6" s="191"/>
      <c r="F6" s="192"/>
      <c r="G6" s="191"/>
      <c r="H6" s="192"/>
      <c r="I6" s="191"/>
      <c r="J6" s="192"/>
      <c r="K6" s="191"/>
    </row>
    <row r="7" spans="1:11" s="10" customFormat="1" ht="19.5" customHeight="1">
      <c r="A7" s="9">
        <v>3</v>
      </c>
      <c r="B7" s="111" t="s">
        <v>54</v>
      </c>
      <c r="C7" s="24">
        <v>1148.4</v>
      </c>
      <c r="D7" s="57">
        <v>1081.6</v>
      </c>
      <c r="E7" s="118">
        <v>15100</v>
      </c>
      <c r="F7" s="110">
        <v>14500</v>
      </c>
      <c r="G7" s="244">
        <v>4.1279</v>
      </c>
      <c r="H7" s="246">
        <v>4.1273</v>
      </c>
      <c r="I7" s="41">
        <v>37.4</v>
      </c>
      <c r="J7" s="158">
        <v>37.2</v>
      </c>
      <c r="K7" s="252">
        <v>680.48</v>
      </c>
    </row>
    <row r="8" spans="1:11" s="10" customFormat="1" ht="19.5" customHeight="1">
      <c r="A8" s="9">
        <v>4</v>
      </c>
      <c r="B8" s="12" t="s">
        <v>55</v>
      </c>
      <c r="C8" s="24">
        <v>1144.3</v>
      </c>
      <c r="D8" s="57">
        <v>1077.7</v>
      </c>
      <c r="E8" s="118">
        <v>15100</v>
      </c>
      <c r="F8" s="110">
        <v>14500</v>
      </c>
      <c r="G8" s="18">
        <v>4.1652</v>
      </c>
      <c r="H8" s="19">
        <v>4.1646</v>
      </c>
      <c r="I8" s="41">
        <v>38.88</v>
      </c>
      <c r="J8" s="158">
        <v>38.68</v>
      </c>
      <c r="K8" s="53">
        <v>684.13</v>
      </c>
    </row>
    <row r="9" spans="1:11" s="10" customFormat="1" ht="19.5" customHeight="1">
      <c r="A9" s="9">
        <v>5</v>
      </c>
      <c r="B9" s="12" t="s">
        <v>56</v>
      </c>
      <c r="C9" s="24">
        <v>1150.5</v>
      </c>
      <c r="D9" s="57">
        <v>1083.5</v>
      </c>
      <c r="E9" s="118">
        <v>15250</v>
      </c>
      <c r="F9" s="110">
        <v>14650</v>
      </c>
      <c r="G9" s="18">
        <v>4.1609</v>
      </c>
      <c r="H9" s="19">
        <v>4.1603</v>
      </c>
      <c r="I9" s="41">
        <v>38.4</v>
      </c>
      <c r="J9" s="158">
        <v>38.2</v>
      </c>
      <c r="K9" s="53">
        <v>693.13</v>
      </c>
    </row>
    <row r="10" spans="1:11" s="10" customFormat="1" ht="19.5" customHeight="1">
      <c r="A10" s="9">
        <v>6</v>
      </c>
      <c r="B10" s="12" t="s">
        <v>57</v>
      </c>
      <c r="C10" s="62">
        <v>1151.5</v>
      </c>
      <c r="D10" s="63">
        <v>1084.5</v>
      </c>
      <c r="E10" s="106">
        <v>15190</v>
      </c>
      <c r="F10" s="107">
        <v>14590</v>
      </c>
      <c r="G10" s="25">
        <v>4.146</v>
      </c>
      <c r="H10" s="34">
        <v>4.1454</v>
      </c>
      <c r="I10" s="41">
        <v>37.35</v>
      </c>
      <c r="J10" s="158">
        <v>37.15</v>
      </c>
      <c r="K10" s="52">
        <v>691.05</v>
      </c>
    </row>
    <row r="11" spans="1:11" s="10" customFormat="1" ht="19.5" customHeight="1">
      <c r="A11" s="9">
        <v>7</v>
      </c>
      <c r="B11" s="12" t="s">
        <v>58</v>
      </c>
      <c r="C11" s="24">
        <v>1156.6</v>
      </c>
      <c r="D11" s="57">
        <v>1089.4</v>
      </c>
      <c r="E11" s="118">
        <v>15175</v>
      </c>
      <c r="F11" s="110">
        <v>14575</v>
      </c>
      <c r="G11" s="261" t="s">
        <v>115</v>
      </c>
      <c r="H11" s="192"/>
      <c r="I11" s="41">
        <v>36.99</v>
      </c>
      <c r="J11" s="158">
        <v>36.79</v>
      </c>
      <c r="K11" s="53">
        <v>684.97</v>
      </c>
    </row>
    <row r="12" spans="1:11" s="10" customFormat="1" ht="19.5" customHeight="1">
      <c r="A12" s="173">
        <v>8</v>
      </c>
      <c r="B12" s="174" t="s">
        <v>59</v>
      </c>
      <c r="C12" s="179"/>
      <c r="D12" s="180"/>
      <c r="E12" s="181"/>
      <c r="F12" s="181"/>
      <c r="G12" s="186"/>
      <c r="H12" s="207"/>
      <c r="I12" s="188"/>
      <c r="J12" s="203"/>
      <c r="K12" s="190"/>
    </row>
    <row r="13" spans="1:11" s="10" customFormat="1" ht="19.5" customHeight="1">
      <c r="A13" s="173">
        <v>9</v>
      </c>
      <c r="B13" s="174" t="s">
        <v>1</v>
      </c>
      <c r="C13" s="191"/>
      <c r="D13" s="192"/>
      <c r="E13" s="191"/>
      <c r="F13" s="192"/>
      <c r="G13" s="191"/>
      <c r="H13" s="192"/>
      <c r="I13" s="191"/>
      <c r="J13" s="192"/>
      <c r="K13" s="206"/>
    </row>
    <row r="14" spans="1:11" s="10" customFormat="1" ht="19.5" customHeight="1">
      <c r="A14" s="9">
        <v>10</v>
      </c>
      <c r="B14" s="111" t="s">
        <v>54</v>
      </c>
      <c r="C14" s="24">
        <v>1159.7</v>
      </c>
      <c r="D14" s="57">
        <v>1092.3</v>
      </c>
      <c r="E14" s="118">
        <v>15125</v>
      </c>
      <c r="F14" s="110">
        <v>14525</v>
      </c>
      <c r="G14" s="244">
        <v>4.1007</v>
      </c>
      <c r="H14" s="246">
        <v>4.1001</v>
      </c>
      <c r="I14" s="244">
        <v>37.38</v>
      </c>
      <c r="J14" s="246">
        <v>37.18</v>
      </c>
      <c r="K14" s="247">
        <v>688.44</v>
      </c>
    </row>
    <row r="15" spans="1:11" s="10" customFormat="1" ht="19.5" customHeight="1">
      <c r="A15" s="9">
        <v>11</v>
      </c>
      <c r="B15" s="12" t="s">
        <v>55</v>
      </c>
      <c r="C15" s="24">
        <v>1161.8</v>
      </c>
      <c r="D15" s="57">
        <v>1094.2</v>
      </c>
      <c r="E15" s="261" t="s">
        <v>114</v>
      </c>
      <c r="F15" s="192"/>
      <c r="G15" s="18">
        <v>4.1641</v>
      </c>
      <c r="H15" s="19">
        <v>4.1635</v>
      </c>
      <c r="I15" s="41">
        <v>37.941</v>
      </c>
      <c r="J15" s="42">
        <v>37.741</v>
      </c>
      <c r="K15" s="53">
        <v>692.62</v>
      </c>
    </row>
    <row r="16" spans="1:11" s="10" customFormat="1" ht="19.5" customHeight="1">
      <c r="A16" s="9">
        <v>12</v>
      </c>
      <c r="B16" s="12" t="s">
        <v>56</v>
      </c>
      <c r="C16" s="24">
        <v>1157.7</v>
      </c>
      <c r="D16" s="57">
        <v>1090.3</v>
      </c>
      <c r="E16" s="118">
        <v>15150</v>
      </c>
      <c r="F16" s="110">
        <v>14550</v>
      </c>
      <c r="G16" s="18">
        <v>4.1259</v>
      </c>
      <c r="H16" s="19">
        <v>4.1253</v>
      </c>
      <c r="I16" s="41">
        <v>38.25</v>
      </c>
      <c r="J16" s="42">
        <v>38.05</v>
      </c>
      <c r="K16" s="53">
        <v>698.43</v>
      </c>
    </row>
    <row r="17" spans="1:11" s="10" customFormat="1" ht="19.5" customHeight="1">
      <c r="A17" s="9">
        <v>13</v>
      </c>
      <c r="B17" s="12" t="s">
        <v>57</v>
      </c>
      <c r="C17" s="24">
        <v>1153.6</v>
      </c>
      <c r="D17" s="57">
        <v>1086.4</v>
      </c>
      <c r="E17" s="118">
        <v>15090</v>
      </c>
      <c r="F17" s="110">
        <v>14490</v>
      </c>
      <c r="G17" s="18">
        <v>4.1637</v>
      </c>
      <c r="H17" s="19">
        <v>4.1631</v>
      </c>
      <c r="I17" s="41">
        <v>39.55</v>
      </c>
      <c r="J17" s="42">
        <v>39.35</v>
      </c>
      <c r="K17" s="53">
        <v>691.06</v>
      </c>
    </row>
    <row r="18" spans="1:11" s="10" customFormat="1" ht="19.5" customHeight="1">
      <c r="A18" s="9">
        <v>14</v>
      </c>
      <c r="B18" s="12" t="s">
        <v>58</v>
      </c>
      <c r="C18" s="24">
        <v>1151.5</v>
      </c>
      <c r="D18" s="57">
        <v>1084.5</v>
      </c>
      <c r="E18" s="118">
        <v>15100</v>
      </c>
      <c r="F18" s="110">
        <v>14500</v>
      </c>
      <c r="G18" s="18">
        <v>4.1879</v>
      </c>
      <c r="H18" s="19">
        <v>4.1873</v>
      </c>
      <c r="I18" s="41">
        <v>39.86</v>
      </c>
      <c r="J18" s="42">
        <v>39.66</v>
      </c>
      <c r="K18" s="53">
        <v>682.79</v>
      </c>
    </row>
    <row r="19" spans="1:11" s="10" customFormat="1" ht="19.5" customHeight="1">
      <c r="A19" s="173">
        <v>15</v>
      </c>
      <c r="B19" s="174" t="s">
        <v>59</v>
      </c>
      <c r="C19" s="198"/>
      <c r="D19" s="199"/>
      <c r="E19" s="228"/>
      <c r="F19" s="211"/>
      <c r="G19" s="186"/>
      <c r="H19" s="207"/>
      <c r="I19" s="188"/>
      <c r="J19" s="203"/>
      <c r="K19" s="190"/>
    </row>
    <row r="20" spans="1:11" s="10" customFormat="1" ht="19.5" customHeight="1">
      <c r="A20" s="173">
        <v>16</v>
      </c>
      <c r="B20" s="174" t="s">
        <v>1</v>
      </c>
      <c r="C20" s="191"/>
      <c r="D20" s="192"/>
      <c r="E20" s="191"/>
      <c r="F20" s="192"/>
      <c r="G20" s="191"/>
      <c r="H20" s="192"/>
      <c r="I20" s="191"/>
      <c r="J20" s="192"/>
      <c r="K20" s="206"/>
    </row>
    <row r="21" spans="1:11" s="10" customFormat="1" ht="19.5" customHeight="1">
      <c r="A21" s="9">
        <v>17</v>
      </c>
      <c r="B21" s="111" t="s">
        <v>54</v>
      </c>
      <c r="C21" s="24">
        <v>1154.6</v>
      </c>
      <c r="D21" s="57">
        <v>1087.4</v>
      </c>
      <c r="E21" s="118">
        <v>15125</v>
      </c>
      <c r="F21" s="110">
        <v>14525</v>
      </c>
      <c r="G21" s="244">
        <v>4.1695</v>
      </c>
      <c r="H21" s="246">
        <v>4.1689</v>
      </c>
      <c r="I21" s="248">
        <v>39.53</v>
      </c>
      <c r="J21" s="249">
        <v>39.33</v>
      </c>
      <c r="K21" s="284" t="s">
        <v>110</v>
      </c>
    </row>
    <row r="22" spans="1:11" s="10" customFormat="1" ht="19.5" customHeight="1">
      <c r="A22" s="9">
        <v>18</v>
      </c>
      <c r="B22" s="111" t="s">
        <v>55</v>
      </c>
      <c r="C22" s="24">
        <v>1162.8</v>
      </c>
      <c r="D22" s="57">
        <v>1095.2</v>
      </c>
      <c r="E22" s="118">
        <v>15200</v>
      </c>
      <c r="F22" s="110">
        <v>14600</v>
      </c>
      <c r="G22" s="18">
        <v>4.1369</v>
      </c>
      <c r="H22" s="19">
        <v>4.1363</v>
      </c>
      <c r="I22" s="41">
        <v>39.731</v>
      </c>
      <c r="J22" s="42">
        <v>39.531</v>
      </c>
      <c r="K22" s="260" t="s">
        <v>109</v>
      </c>
    </row>
    <row r="23" spans="1:11" s="10" customFormat="1" ht="19.5" customHeight="1">
      <c r="A23" s="9">
        <v>19</v>
      </c>
      <c r="B23" s="111" t="s">
        <v>56</v>
      </c>
      <c r="C23" s="24">
        <v>1154.6</v>
      </c>
      <c r="D23" s="57">
        <v>1087.4</v>
      </c>
      <c r="E23" s="118">
        <v>15170</v>
      </c>
      <c r="F23" s="110">
        <v>14570</v>
      </c>
      <c r="G23" s="18">
        <v>4.1351</v>
      </c>
      <c r="H23" s="19">
        <v>4.1345</v>
      </c>
      <c r="I23" s="41">
        <v>39.21</v>
      </c>
      <c r="J23" s="42">
        <v>39.01</v>
      </c>
      <c r="K23" s="260" t="s">
        <v>111</v>
      </c>
    </row>
    <row r="24" spans="1:11" s="10" customFormat="1" ht="19.5" customHeight="1">
      <c r="A24" s="9">
        <v>20</v>
      </c>
      <c r="B24" s="111" t="s">
        <v>63</v>
      </c>
      <c r="C24" s="24">
        <v>1153.1</v>
      </c>
      <c r="D24" s="57">
        <v>1086.1</v>
      </c>
      <c r="E24" s="118">
        <v>15110</v>
      </c>
      <c r="F24" s="110">
        <v>14510</v>
      </c>
      <c r="G24" s="18">
        <v>4.0997</v>
      </c>
      <c r="H24" s="19">
        <v>4.0991</v>
      </c>
      <c r="I24" s="41">
        <v>38.2</v>
      </c>
      <c r="J24" s="42">
        <v>38</v>
      </c>
      <c r="K24" s="53">
        <v>684.86</v>
      </c>
    </row>
    <row r="25" spans="1:11" s="10" customFormat="1" ht="19.5" customHeight="1">
      <c r="A25" s="9">
        <v>21</v>
      </c>
      <c r="B25" s="111" t="s">
        <v>58</v>
      </c>
      <c r="C25" s="24">
        <v>1151</v>
      </c>
      <c r="D25" s="57">
        <v>1084</v>
      </c>
      <c r="E25" s="118">
        <v>15110</v>
      </c>
      <c r="F25" s="110">
        <v>14510</v>
      </c>
      <c r="G25" s="18">
        <v>4.0728</v>
      </c>
      <c r="H25" s="166">
        <v>4.0722</v>
      </c>
      <c r="I25" s="41">
        <v>37.15</v>
      </c>
      <c r="J25" s="42">
        <v>36.95</v>
      </c>
      <c r="K25" s="53">
        <v>673.74</v>
      </c>
    </row>
    <row r="26" spans="1:11" s="10" customFormat="1" ht="19.5" customHeight="1">
      <c r="A26" s="173">
        <v>22</v>
      </c>
      <c r="B26" s="174" t="s">
        <v>59</v>
      </c>
      <c r="C26" s="198"/>
      <c r="D26" s="199"/>
      <c r="E26" s="181"/>
      <c r="F26" s="194"/>
      <c r="G26" s="201"/>
      <c r="H26" s="232"/>
      <c r="I26" s="188"/>
      <c r="J26" s="203"/>
      <c r="K26" s="233"/>
    </row>
    <row r="27" spans="1:11" s="10" customFormat="1" ht="19.5" customHeight="1">
      <c r="A27" s="173">
        <v>23</v>
      </c>
      <c r="B27" s="174" t="s">
        <v>1</v>
      </c>
      <c r="C27" s="191"/>
      <c r="D27" s="192"/>
      <c r="E27" s="191"/>
      <c r="F27" s="192"/>
      <c r="G27" s="191"/>
      <c r="H27" s="192"/>
      <c r="I27" s="191"/>
      <c r="J27" s="192"/>
      <c r="K27" s="206"/>
    </row>
    <row r="28" spans="1:11" s="10" customFormat="1" ht="19.5" customHeight="1">
      <c r="A28" s="9">
        <v>24</v>
      </c>
      <c r="B28" s="111" t="s">
        <v>54</v>
      </c>
      <c r="C28" s="223" t="s">
        <v>112</v>
      </c>
      <c r="D28" s="192"/>
      <c r="E28" s="118">
        <v>15140</v>
      </c>
      <c r="F28" s="110">
        <v>14540</v>
      </c>
      <c r="G28" s="244">
        <v>4.0594</v>
      </c>
      <c r="H28" s="246">
        <v>4.0588</v>
      </c>
      <c r="I28" s="41">
        <v>37.3</v>
      </c>
      <c r="J28" s="42">
        <v>37.1</v>
      </c>
      <c r="K28" s="247">
        <v>666.44</v>
      </c>
    </row>
    <row r="29" spans="1:11" s="10" customFormat="1" ht="19.5" customHeight="1">
      <c r="A29" s="9">
        <v>25</v>
      </c>
      <c r="B29" s="111" t="s">
        <v>55</v>
      </c>
      <c r="C29" s="223" t="s">
        <v>112</v>
      </c>
      <c r="D29" s="192"/>
      <c r="E29" s="118">
        <v>15180</v>
      </c>
      <c r="F29" s="110">
        <v>14580</v>
      </c>
      <c r="G29" s="18">
        <v>4.1286</v>
      </c>
      <c r="H29" s="19">
        <v>4.128</v>
      </c>
      <c r="I29" s="41">
        <v>38.1</v>
      </c>
      <c r="J29" s="42">
        <v>37.9</v>
      </c>
      <c r="K29" s="53">
        <v>667.17</v>
      </c>
    </row>
    <row r="30" spans="1:11" s="10" customFormat="1" ht="19.5" customHeight="1">
      <c r="A30" s="9">
        <v>26</v>
      </c>
      <c r="B30" s="111" t="s">
        <v>56</v>
      </c>
      <c r="C30" s="223" t="s">
        <v>113</v>
      </c>
      <c r="D30" s="192"/>
      <c r="E30" s="118">
        <v>15215</v>
      </c>
      <c r="F30" s="110">
        <v>14615</v>
      </c>
      <c r="G30" s="18">
        <v>4.057</v>
      </c>
      <c r="H30" s="19">
        <v>4.0564</v>
      </c>
      <c r="I30" s="41">
        <v>38.51</v>
      </c>
      <c r="J30" s="42">
        <v>38.31</v>
      </c>
      <c r="K30" s="53">
        <v>670.84</v>
      </c>
    </row>
    <row r="31" spans="1:11" s="10" customFormat="1" ht="19.5" customHeight="1">
      <c r="A31" s="9">
        <v>27</v>
      </c>
      <c r="B31" s="111" t="s">
        <v>57</v>
      </c>
      <c r="C31" s="24">
        <v>1148.4</v>
      </c>
      <c r="D31" s="57">
        <v>1081.6</v>
      </c>
      <c r="E31" s="118">
        <v>15210</v>
      </c>
      <c r="F31" s="110">
        <v>14610</v>
      </c>
      <c r="G31" s="18">
        <v>4.0092</v>
      </c>
      <c r="H31" s="19">
        <v>4.0086</v>
      </c>
      <c r="I31" s="41">
        <v>39.7</v>
      </c>
      <c r="J31" s="42">
        <v>39.5</v>
      </c>
      <c r="K31" s="53">
        <v>663.9</v>
      </c>
    </row>
    <row r="32" spans="1:11" s="10" customFormat="1" ht="19.5" customHeight="1">
      <c r="A32" s="9">
        <v>28</v>
      </c>
      <c r="B32" s="111" t="s">
        <v>58</v>
      </c>
      <c r="C32" s="24">
        <v>1145.8</v>
      </c>
      <c r="D32" s="57">
        <v>1079.2</v>
      </c>
      <c r="E32" s="118">
        <v>15220</v>
      </c>
      <c r="F32" s="110">
        <v>14620</v>
      </c>
      <c r="G32" s="18">
        <v>4.0039</v>
      </c>
      <c r="H32" s="19">
        <v>4.0033</v>
      </c>
      <c r="I32" s="41">
        <v>41.25</v>
      </c>
      <c r="J32" s="42">
        <v>41.05</v>
      </c>
      <c r="K32" s="53">
        <v>661.5</v>
      </c>
    </row>
    <row r="33" spans="1:11" s="10" customFormat="1" ht="19.5" customHeight="1">
      <c r="A33" s="173">
        <v>29</v>
      </c>
      <c r="B33" s="174" t="s">
        <v>59</v>
      </c>
      <c r="C33" s="179"/>
      <c r="D33" s="180"/>
      <c r="E33" s="218"/>
      <c r="F33" s="182"/>
      <c r="G33" s="186"/>
      <c r="H33" s="207"/>
      <c r="I33" s="188"/>
      <c r="J33" s="203"/>
      <c r="K33" s="190"/>
    </row>
    <row r="34" spans="1:11" s="10" customFormat="1" ht="19.5" customHeight="1">
      <c r="A34" s="173">
        <v>30</v>
      </c>
      <c r="B34" s="174" t="s">
        <v>1</v>
      </c>
      <c r="C34" s="191"/>
      <c r="D34" s="192"/>
      <c r="E34" s="191"/>
      <c r="F34" s="192"/>
      <c r="G34" s="191"/>
      <c r="H34" s="192"/>
      <c r="I34" s="191"/>
      <c r="J34" s="192"/>
      <c r="K34" s="206"/>
    </row>
    <row r="35" spans="1:11" s="10" customFormat="1" ht="19.5" customHeight="1" thickBot="1">
      <c r="A35" s="9"/>
      <c r="B35" s="114"/>
      <c r="C35" s="24"/>
      <c r="D35" s="57"/>
      <c r="E35" s="75"/>
      <c r="F35" s="76"/>
      <c r="G35" s="108"/>
      <c r="H35" s="109"/>
      <c r="I35" s="41"/>
      <c r="J35" s="42"/>
      <c r="K35" s="102"/>
    </row>
    <row r="36" spans="1:11" ht="19.5" customHeight="1">
      <c r="A36" s="310" t="s">
        <v>5</v>
      </c>
      <c r="B36" s="311"/>
      <c r="C36" s="43">
        <f>MAX(C5:C35)</f>
        <v>1162.8</v>
      </c>
      <c r="D36" s="44">
        <f aca="true" t="shared" si="0" ref="D36:K36">MAX(D5:D35)</f>
        <v>1095.2</v>
      </c>
      <c r="E36" s="67">
        <f t="shared" si="0"/>
        <v>15250</v>
      </c>
      <c r="F36" s="68">
        <f t="shared" si="0"/>
        <v>14650</v>
      </c>
      <c r="G36" s="38">
        <f t="shared" si="0"/>
        <v>4.1879</v>
      </c>
      <c r="H36" s="21">
        <f t="shared" si="0"/>
        <v>4.1873</v>
      </c>
      <c r="I36" s="38">
        <f t="shared" si="0"/>
        <v>41.25</v>
      </c>
      <c r="J36" s="21">
        <f t="shared" si="0"/>
        <v>41.05</v>
      </c>
      <c r="K36" s="54">
        <f t="shared" si="0"/>
        <v>698.43</v>
      </c>
    </row>
    <row r="37" spans="1:11" ht="19.5" customHeight="1">
      <c r="A37" s="312" t="s">
        <v>6</v>
      </c>
      <c r="B37" s="313"/>
      <c r="C37" s="45">
        <f>MIN(C5:C35)</f>
        <v>1144.3</v>
      </c>
      <c r="D37" s="46">
        <f aca="true" t="shared" si="1" ref="D37:K37">MIN(D5:D35)</f>
        <v>1077.7</v>
      </c>
      <c r="E37" s="69">
        <f t="shared" si="1"/>
        <v>15090</v>
      </c>
      <c r="F37" s="66">
        <f t="shared" si="1"/>
        <v>14490</v>
      </c>
      <c r="G37" s="39">
        <f t="shared" si="1"/>
        <v>4.0039</v>
      </c>
      <c r="H37" s="22">
        <f t="shared" si="1"/>
        <v>4.0033</v>
      </c>
      <c r="I37" s="39">
        <f t="shared" si="1"/>
        <v>36.99</v>
      </c>
      <c r="J37" s="22">
        <f t="shared" si="1"/>
        <v>36.79</v>
      </c>
      <c r="K37" s="55">
        <f t="shared" si="1"/>
        <v>661.5</v>
      </c>
    </row>
    <row r="38" spans="1:11" ht="19.5" customHeight="1" thickBot="1">
      <c r="A38" s="308" t="s">
        <v>7</v>
      </c>
      <c r="B38" s="309"/>
      <c r="C38" s="47">
        <f>AVERAGE(C5:C35)</f>
        <v>1153.2882352941178</v>
      </c>
      <c r="D38" s="48">
        <f aca="true" t="shared" si="2" ref="D38:J38">AVERAGE(D5:D35)</f>
        <v>1086.1941176470589</v>
      </c>
      <c r="E38" s="70">
        <f t="shared" si="2"/>
        <v>15155.78947368421</v>
      </c>
      <c r="F38" s="71">
        <f t="shared" si="2"/>
        <v>14555.78947368421</v>
      </c>
      <c r="G38" s="40">
        <f t="shared" si="2"/>
        <v>4.1165473684210525</v>
      </c>
      <c r="H38" s="23">
        <f t="shared" si="2"/>
        <v>4.115947368421053</v>
      </c>
      <c r="I38" s="40">
        <f>AVERAGE(I5:I35)</f>
        <v>38.5341</v>
      </c>
      <c r="J38" s="23">
        <f t="shared" si="2"/>
        <v>38.3341</v>
      </c>
      <c r="K38" s="77">
        <f>AVERAGE(K5:K35)</f>
        <v>680.914705882353</v>
      </c>
    </row>
    <row r="39" spans="1:11" ht="19.5" customHeight="1">
      <c r="A39" s="10"/>
      <c r="B39" s="10"/>
      <c r="C39" s="36" t="s">
        <v>8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I3:J3"/>
    <mergeCell ref="E3:F3"/>
    <mergeCell ref="G3:H3"/>
    <mergeCell ref="E2:F2"/>
    <mergeCell ref="G2:H2"/>
    <mergeCell ref="I2:J2"/>
    <mergeCell ref="A36:B36"/>
    <mergeCell ref="A37:B37"/>
    <mergeCell ref="A38:B38"/>
    <mergeCell ref="A1:B1"/>
    <mergeCell ref="A2:B3"/>
    <mergeCell ref="C2:D2"/>
    <mergeCell ref="C3:D3"/>
  </mergeCells>
  <printOptions/>
  <pageMargins left="0.67" right="0.1968503937007874" top="0.3937007874015748" bottom="0.2755905511811024" header="0.35433070866141736" footer="0.1968503937007874"/>
  <pageSetup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(株)東銀ﾘｻｰﾁｲﾝﾀｰﾅｼｮﾅﾙ</dc:creator>
  <cp:keywords/>
  <dc:description/>
  <cp:lastModifiedBy>murcadminj</cp:lastModifiedBy>
  <cp:lastPrinted>2019-01-03T23:53:51Z</cp:lastPrinted>
  <dcterms:created xsi:type="dcterms:W3CDTF">1998-09-14T03:33:30Z</dcterms:created>
  <dcterms:modified xsi:type="dcterms:W3CDTF">2019-01-04T00:51:56Z</dcterms:modified>
  <cp:category/>
  <cp:version/>
  <cp:contentType/>
  <cp:contentStatus/>
</cp:coreProperties>
</file>