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510" firstSheet="4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<sst xmlns="http://schemas.openxmlformats.org/spreadsheetml/2006/main" count="846" uniqueCount="109">
  <si>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</si>
  <si>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</si>
  <si>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</si>
  <si>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</si>
  <si>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</si>
  <si>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</si>
  <si>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</si>
  <si>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</si>
  <si>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</si>
  <si>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</si>
  <si>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</si>
  <si>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</si>
  <si>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</si>
  <si>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</si>
  <si>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</si>
  <si>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</si>
  <si>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</si>
  <si>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</si>
  <si>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</si>
  <si>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</si>
  <si>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</si>
  <si>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</si>
  <si>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</si>
  <si>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</si>
  <si>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</si>
  <si>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</si>
  <si>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ｱﾙｾﾞﾝﾁﾝ
国立商業銀行
ｱﾙｾﾞﾝﾁﾝﾍﾟｿ
参考相場(ARS)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</si>
  <si>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</si>
  <si>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</si>
  <si>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</si>
  <si>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</si>
  <si>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</si>
  <si>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</si>
  <si>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</si>
  <si>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</si>
  <si>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</si>
  <si>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</si>
  <si>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</si>
  <si>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</si>
  <si>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</si>
  <si>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</si>
  <si>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</si>
  <si>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</si>
  <si>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</si>
  <si>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</si>
  <si>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</si>
  <si>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</si>
  <si>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</si>
  <si>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</si>
  <si>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</si>
  <si>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</si>
  <si>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</si>
  <si>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</si>
  <si>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</si>
  <si>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水</t>
  </si>
  <si>
    <t>木</t>
  </si>
  <si>
    <t>金</t>
  </si>
  <si>
    <t>土</t>
  </si>
  <si>
    <t>日</t>
  </si>
  <si>
    <t>月</t>
  </si>
  <si>
    <t>火</t>
  </si>
  <si>
    <t>元旦</t>
  </si>
  <si>
    <t>モハメッド降誕祭</t>
  </si>
  <si>
    <t>憲法会議200周年記念日</t>
  </si>
  <si>
    <t>ｶｰﾆﾊﾞﾙｲﾌﾞ</t>
  </si>
  <si>
    <t>ｶｰﾆﾊﾞﾙ</t>
  </si>
  <si>
    <t>旧正月</t>
  </si>
  <si>
    <t>サルタ州戦200周年記念</t>
  </si>
  <si>
    <t>独立運動記念日</t>
  </si>
  <si>
    <t>ヒンドゥー正月</t>
  </si>
  <si>
    <t>聖木曜日</t>
  </si>
  <si>
    <t>聖金曜日</t>
  </si>
  <si>
    <t>観光促進用祝日</t>
  </si>
  <si>
    <t>ﾏﾙﾋﾞｰﾅｽ戦争退役軍人の日</t>
  </si>
  <si>
    <t>メーデー</t>
  </si>
  <si>
    <t>労働者の日</t>
  </si>
  <si>
    <t>キリスト昇天祭</t>
  </si>
  <si>
    <t>釈迦誕生日</t>
  </si>
  <si>
    <t>ｲｷｹ海戦記念日</t>
  </si>
  <si>
    <t>キリスト聖体祭</t>
  </si>
  <si>
    <t>戦没者慰霊日</t>
  </si>
  <si>
    <t>モハメッド昇天祭</t>
  </si>
  <si>
    <t>ﾍﾞﾙｸﾞﾗｰﾉ将軍逝去</t>
  </si>
  <si>
    <t>観光促進用祝日</t>
  </si>
  <si>
    <t>独立記念日</t>
  </si>
  <si>
    <t>聖母ｶﾙﾒﾝの日</t>
  </si>
  <si>
    <t>ｲｽﾗﾑ教断食明け大祭</t>
  </si>
  <si>
    <t>聖母昇天祭</t>
  </si>
  <si>
    <t>解放記念日（光復節）</t>
  </si>
  <si>
    <t>ｻﾝﾏﾙﾃｨﾝ将軍逝去の日</t>
  </si>
  <si>
    <t>陸軍記念日</t>
  </si>
  <si>
    <t>軍隊記念日</t>
  </si>
  <si>
    <t>お盆(陰暦)</t>
  </si>
  <si>
    <t>建国記念日（開天節）</t>
  </si>
  <si>
    <t>ハングルの日</t>
  </si>
  <si>
    <t>文化の多様性を尊重する日</t>
  </si>
  <si>
    <t>犠牲祭</t>
  </si>
  <si>
    <t>万聖節</t>
  </si>
  <si>
    <t>ﾌﾟﾛﾃｽﾀﾝﾄの日</t>
  </si>
  <si>
    <t>イスラム暦新年</t>
  </si>
  <si>
    <t>銀行労働者の日</t>
  </si>
  <si>
    <t>共和制宣言記念日</t>
  </si>
  <si>
    <t>国家主権記念日</t>
  </si>
  <si>
    <t>クリスマス・イブ</t>
  </si>
  <si>
    <t>クリスマス</t>
  </si>
  <si>
    <t>クリスマス</t>
  </si>
  <si>
    <t>銀行休業日</t>
  </si>
  <si>
    <t>銀行窓口休業日</t>
  </si>
  <si>
    <t>New Years Eve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</si>
</sst>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6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4" fontId="8" fillId="0" borderId="20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1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7" fontId="8" fillId="0" borderId="25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0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8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188" fontId="8" fillId="0" borderId="19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35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/>
    </xf>
    <xf numFmtId="188" fontId="8" fillId="0" borderId="2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187" fontId="8" fillId="0" borderId="37" xfId="0" applyNumberFormat="1" applyFont="1" applyBorder="1" applyAlignment="1">
      <alignment horizontal="center" vertical="center"/>
    </xf>
    <xf numFmtId="187" fontId="8" fillId="0" borderId="19" xfId="0" applyNumberFormat="1" applyFont="1" applyBorder="1" applyAlignment="1">
      <alignment horizontal="center" vertical="center"/>
    </xf>
    <xf numFmtId="188" fontId="12" fillId="0" borderId="34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/>
    </xf>
    <xf numFmtId="188" fontId="8" fillId="0" borderId="22" xfId="0" applyNumberFormat="1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8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2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42" xfId="0" applyNumberFormat="1" applyFont="1" applyFill="1" applyBorder="1" applyAlignment="1">
      <alignment horizontal="center"/>
    </xf>
    <xf numFmtId="181" fontId="8" fillId="0" borderId="16" xfId="0" applyNumberFormat="1" applyFont="1" applyFill="1" applyBorder="1" applyAlignment="1">
      <alignment/>
    </xf>
    <xf numFmtId="181" fontId="8" fillId="0" borderId="18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182" fontId="8" fillId="33" borderId="13" xfId="0" applyNumberFormat="1" applyFont="1" applyFill="1" applyBorder="1" applyAlignment="1">
      <alignment horizontal="center"/>
    </xf>
    <xf numFmtId="182" fontId="8" fillId="33" borderId="18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178" fontId="8" fillId="33" borderId="16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 horizontal="right"/>
    </xf>
    <xf numFmtId="188" fontId="8" fillId="33" borderId="16" xfId="0" applyNumberFormat="1" applyFont="1" applyFill="1" applyBorder="1" applyAlignment="1">
      <alignment horizontal="right"/>
    </xf>
    <xf numFmtId="4" fontId="8" fillId="33" borderId="30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/>
    </xf>
    <xf numFmtId="178" fontId="8" fillId="33" borderId="23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 horizontal="right"/>
    </xf>
    <xf numFmtId="178" fontId="8" fillId="33" borderId="16" xfId="0" applyNumberFormat="1" applyFont="1" applyFill="1" applyBorder="1" applyAlignment="1">
      <alignment horizontal="right"/>
    </xf>
    <xf numFmtId="4" fontId="8" fillId="33" borderId="31" xfId="0" applyNumberFormat="1" applyFont="1" applyFill="1" applyBorder="1" applyAlignment="1">
      <alignment horizontal="right"/>
    </xf>
    <xf numFmtId="4" fontId="8" fillId="33" borderId="31" xfId="0" applyNumberFormat="1" applyFont="1" applyFill="1" applyBorder="1" applyAlignment="1">
      <alignment horizontal="center" shrinkToFit="1"/>
    </xf>
    <xf numFmtId="3" fontId="8" fillId="0" borderId="16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centerContinuous"/>
    </xf>
    <xf numFmtId="3" fontId="8" fillId="33" borderId="18" xfId="0" applyNumberFormat="1" applyFont="1" applyFill="1" applyBorder="1" applyAlignment="1">
      <alignment horizontal="centerContinuous"/>
    </xf>
    <xf numFmtId="178" fontId="8" fillId="33" borderId="20" xfId="0" applyNumberFormat="1" applyFont="1" applyFill="1" applyBorder="1" applyAlignment="1">
      <alignment horizontal="centerContinuous"/>
    </xf>
    <xf numFmtId="178" fontId="8" fillId="33" borderId="16" xfId="0" applyNumberFormat="1" applyFont="1" applyFill="1" applyBorder="1" applyAlignment="1">
      <alignment horizontal="centerContinuous"/>
    </xf>
    <xf numFmtId="4" fontId="8" fillId="33" borderId="31" xfId="0" applyNumberFormat="1" applyFont="1" applyFill="1" applyBorder="1" applyAlignment="1">
      <alignment horizontal="center"/>
    </xf>
    <xf numFmtId="178" fontId="8" fillId="33" borderId="13" xfId="0" applyNumberFormat="1" applyFont="1" applyFill="1" applyBorder="1" applyAlignment="1">
      <alignment horizontal="centerContinuous"/>
    </xf>
    <xf numFmtId="178" fontId="8" fillId="33" borderId="13" xfId="0" applyNumberFormat="1" applyFont="1" applyFill="1" applyBorder="1" applyAlignment="1">
      <alignment/>
    </xf>
    <xf numFmtId="178" fontId="8" fillId="33" borderId="16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82" fontId="8" fillId="0" borderId="40" xfId="0" applyNumberFormat="1" applyFont="1" applyFill="1" applyBorder="1" applyAlignment="1">
      <alignment/>
    </xf>
    <xf numFmtId="188" fontId="8" fillId="0" borderId="40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181" fontId="8" fillId="33" borderId="18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/>
    </xf>
    <xf numFmtId="181" fontId="8" fillId="33" borderId="16" xfId="0" applyNumberFormat="1" applyFont="1" applyFill="1" applyBorder="1" applyAlignment="1">
      <alignment wrapText="1"/>
    </xf>
    <xf numFmtId="0" fontId="8" fillId="33" borderId="35" xfId="0" applyFont="1" applyFill="1" applyBorder="1" applyAlignment="1">
      <alignment horizontal="center"/>
    </xf>
    <xf numFmtId="178" fontId="8" fillId="33" borderId="23" xfId="0" applyNumberFormat="1" applyFont="1" applyFill="1" applyBorder="1" applyAlignment="1">
      <alignment/>
    </xf>
    <xf numFmtId="182" fontId="8" fillId="33" borderId="33" xfId="0" applyNumberFormat="1" applyFont="1" applyFill="1" applyBorder="1" applyAlignment="1">
      <alignment/>
    </xf>
    <xf numFmtId="181" fontId="8" fillId="33" borderId="16" xfId="0" applyNumberFormat="1" applyFont="1" applyFill="1" applyBorder="1" applyAlignment="1">
      <alignment/>
    </xf>
    <xf numFmtId="182" fontId="8" fillId="33" borderId="22" xfId="0" applyNumberFormat="1" applyFont="1" applyFill="1" applyBorder="1" applyAlignment="1">
      <alignment horizontal="centerContinuous"/>
    </xf>
    <xf numFmtId="182" fontId="8" fillId="33" borderId="39" xfId="0" applyNumberFormat="1" applyFont="1" applyFill="1" applyBorder="1" applyAlignment="1">
      <alignment horizontal="centerContinuous"/>
    </xf>
    <xf numFmtId="4" fontId="8" fillId="33" borderId="22" xfId="0" applyNumberFormat="1" applyFont="1" applyFill="1" applyBorder="1" applyAlignment="1">
      <alignment horizontal="centerContinuous"/>
    </xf>
    <xf numFmtId="4" fontId="8" fillId="33" borderId="39" xfId="0" applyNumberFormat="1" applyFont="1" applyFill="1" applyBorder="1" applyAlignment="1">
      <alignment horizontal="centerContinuous"/>
    </xf>
    <xf numFmtId="178" fontId="8" fillId="33" borderId="22" xfId="0" applyNumberFormat="1" applyFont="1" applyFill="1" applyBorder="1" applyAlignment="1">
      <alignment horizontal="centerContinuous"/>
    </xf>
    <xf numFmtId="178" fontId="8" fillId="33" borderId="39" xfId="0" applyNumberFormat="1" applyFont="1" applyFill="1" applyBorder="1" applyAlignment="1">
      <alignment horizontal="centerContinuous"/>
    </xf>
    <xf numFmtId="188" fontId="8" fillId="33" borderId="22" xfId="0" applyNumberFormat="1" applyFont="1" applyFill="1" applyBorder="1" applyAlignment="1">
      <alignment horizontal="centerContinuous"/>
    </xf>
    <xf numFmtId="188" fontId="8" fillId="33" borderId="39" xfId="0" applyNumberFormat="1" applyFont="1" applyFill="1" applyBorder="1" applyAlignment="1">
      <alignment horizontal="centerContinuous"/>
    </xf>
    <xf numFmtId="182" fontId="8" fillId="0" borderId="13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1" fontId="8" fillId="33" borderId="18" xfId="0" applyNumberFormat="1" applyFont="1" applyFill="1" applyBorder="1" applyAlignment="1">
      <alignment horizontal="centerContinuous"/>
    </xf>
    <xf numFmtId="178" fontId="15" fillId="33" borderId="20" xfId="0" applyNumberFormat="1" applyFont="1" applyFill="1" applyBorder="1" applyAlignment="1">
      <alignment horizontal="centerContinuous"/>
    </xf>
    <xf numFmtId="178" fontId="15" fillId="33" borderId="16" xfId="0" applyNumberFormat="1" applyFont="1" applyFill="1" applyBorder="1" applyAlignment="1">
      <alignment horizontal="centerContinuous"/>
    </xf>
    <xf numFmtId="182" fontId="8" fillId="0" borderId="20" xfId="0" applyNumberFormat="1" applyFont="1" applyFill="1" applyBorder="1" applyAlignment="1">
      <alignment horizontal="right"/>
    </xf>
    <xf numFmtId="182" fontId="8" fillId="33" borderId="20" xfId="0" applyNumberFormat="1" applyFont="1" applyFill="1" applyBorder="1" applyAlignment="1">
      <alignment horizontal="right"/>
    </xf>
    <xf numFmtId="182" fontId="8" fillId="33" borderId="18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26" xfId="0" applyNumberFormat="1" applyFont="1" applyFill="1" applyBorder="1" applyAlignment="1">
      <alignment horizontal="right"/>
    </xf>
    <xf numFmtId="182" fontId="8" fillId="0" borderId="27" xfId="0" applyNumberFormat="1" applyFont="1" applyBorder="1" applyAlignment="1">
      <alignment horizontal="right"/>
    </xf>
    <xf numFmtId="182" fontId="8" fillId="0" borderId="17" xfId="0" applyNumberFormat="1" applyFont="1" applyBorder="1" applyAlignment="1">
      <alignment horizontal="right"/>
    </xf>
    <xf numFmtId="182" fontId="8" fillId="0" borderId="20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 horizontal="right"/>
    </xf>
    <xf numFmtId="182" fontId="8" fillId="0" borderId="28" xfId="0" applyNumberFormat="1" applyFont="1" applyBorder="1" applyAlignment="1">
      <alignment horizontal="right"/>
    </xf>
    <xf numFmtId="182" fontId="8" fillId="0" borderId="19" xfId="0" applyNumberFormat="1" applyFont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 horizontal="right"/>
    </xf>
    <xf numFmtId="181" fontId="8" fillId="33" borderId="16" xfId="0" applyNumberFormat="1" applyFont="1" applyFill="1" applyBorder="1" applyAlignment="1">
      <alignment horizontal="right"/>
    </xf>
    <xf numFmtId="181" fontId="8" fillId="33" borderId="18" xfId="0" applyNumberFormat="1" applyFont="1" applyFill="1" applyBorder="1" applyAlignment="1">
      <alignment horizontal="right"/>
    </xf>
    <xf numFmtId="181" fontId="8" fillId="0" borderId="15" xfId="0" applyNumberFormat="1" applyFont="1" applyFill="1" applyBorder="1" applyAlignment="1">
      <alignment horizontal="right"/>
    </xf>
    <xf numFmtId="181" fontId="8" fillId="0" borderId="26" xfId="0" applyNumberFormat="1" applyFont="1" applyFill="1" applyBorder="1" applyAlignment="1">
      <alignment horizontal="right"/>
    </xf>
    <xf numFmtId="181" fontId="8" fillId="0" borderId="27" xfId="0" applyNumberFormat="1" applyFont="1" applyBorder="1" applyAlignment="1">
      <alignment horizontal="right"/>
    </xf>
    <xf numFmtId="181" fontId="8" fillId="0" borderId="17" xfId="0" applyNumberFormat="1" applyFont="1" applyBorder="1" applyAlignment="1">
      <alignment horizontal="right"/>
    </xf>
    <xf numFmtId="181" fontId="8" fillId="0" borderId="20" xfId="0" applyNumberFormat="1" applyFont="1" applyBorder="1" applyAlignment="1">
      <alignment horizontal="right"/>
    </xf>
    <xf numFmtId="181" fontId="8" fillId="0" borderId="18" xfId="0" applyNumberFormat="1" applyFont="1" applyBorder="1" applyAlignment="1">
      <alignment horizontal="right"/>
    </xf>
    <xf numFmtId="181" fontId="8" fillId="0" borderId="28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33" borderId="20" xfId="0" applyNumberFormat="1" applyFont="1" applyFill="1" applyBorder="1" applyAlignment="1">
      <alignment horizontal="right"/>
    </xf>
    <xf numFmtId="188" fontId="8" fillId="0" borderId="23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 horizontal="right"/>
    </xf>
    <xf numFmtId="188" fontId="8" fillId="0" borderId="40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/>
    </xf>
    <xf numFmtId="188" fontId="8" fillId="0" borderId="35" xfId="0" applyNumberFormat="1" applyFont="1" applyFill="1" applyBorder="1" applyAlignment="1">
      <alignment horizontal="right"/>
    </xf>
    <xf numFmtId="188" fontId="8" fillId="0" borderId="26" xfId="0" applyNumberFormat="1" applyFont="1" applyFill="1" applyBorder="1" applyAlignment="1">
      <alignment horizontal="right"/>
    </xf>
    <xf numFmtId="188" fontId="8" fillId="0" borderId="27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8" fontId="8" fillId="0" borderId="18" xfId="0" applyNumberFormat="1" applyFont="1" applyBorder="1" applyAlignment="1">
      <alignment horizontal="right"/>
    </xf>
    <xf numFmtId="188" fontId="8" fillId="0" borderId="28" xfId="0" applyNumberFormat="1" applyFont="1" applyBorder="1" applyAlignment="1">
      <alignment horizontal="right"/>
    </xf>
    <xf numFmtId="188" fontId="8" fillId="0" borderId="19" xfId="0" applyNumberFormat="1" applyFont="1" applyBorder="1" applyAlignment="1">
      <alignment horizontal="right"/>
    </xf>
    <xf numFmtId="182" fontId="8" fillId="0" borderId="30" xfId="0" applyNumberFormat="1" applyFont="1" applyFill="1" applyBorder="1" applyAlignment="1">
      <alignment horizontal="right"/>
    </xf>
    <xf numFmtId="182" fontId="8" fillId="33" borderId="30" xfId="0" applyNumberFormat="1" applyFont="1" applyFill="1" applyBorder="1" applyAlignment="1">
      <alignment horizontal="right"/>
    </xf>
    <xf numFmtId="182" fontId="8" fillId="0" borderId="31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182" fontId="8" fillId="0" borderId="32" xfId="0" applyNumberFormat="1" applyFont="1" applyBorder="1" applyAlignment="1">
      <alignment horizontal="right"/>
    </xf>
    <xf numFmtId="182" fontId="8" fillId="0" borderId="31" xfId="0" applyNumberFormat="1" applyFont="1" applyBorder="1" applyAlignment="1">
      <alignment horizontal="right"/>
    </xf>
    <xf numFmtId="182" fontId="8" fillId="0" borderId="34" xfId="0" applyNumberFormat="1" applyFont="1" applyBorder="1" applyAlignment="1">
      <alignment horizontal="right"/>
    </xf>
    <xf numFmtId="188" fontId="8" fillId="33" borderId="13" xfId="0" applyNumberFormat="1" applyFont="1" applyFill="1" applyBorder="1" applyAlignment="1">
      <alignment horizontal="centerContinuous"/>
    </xf>
    <xf numFmtId="188" fontId="8" fillId="33" borderId="23" xfId="0" applyNumberFormat="1" applyFont="1" applyFill="1" applyBorder="1" applyAlignment="1">
      <alignment horizontal="centerContinuous"/>
    </xf>
    <xf numFmtId="188" fontId="8" fillId="33" borderId="20" xfId="0" applyNumberFormat="1" applyFont="1" applyFill="1" applyBorder="1" applyAlignment="1">
      <alignment horizontal="centerContinuous"/>
    </xf>
    <xf numFmtId="188" fontId="8" fillId="33" borderId="16" xfId="0" applyNumberFormat="1" applyFont="1" applyFill="1" applyBorder="1" applyAlignment="1">
      <alignment horizontal="centerContinuous"/>
    </xf>
    <xf numFmtId="182" fontId="8" fillId="33" borderId="13" xfId="0" applyNumberFormat="1" applyFont="1" applyFill="1" applyBorder="1" applyAlignment="1">
      <alignment horizontal="centerContinuous"/>
    </xf>
    <xf numFmtId="182" fontId="8" fillId="33" borderId="18" xfId="0" applyNumberFormat="1" applyFont="1" applyFill="1" applyBorder="1" applyAlignment="1">
      <alignment horizontal="centerContinuous"/>
    </xf>
    <xf numFmtId="188" fontId="15" fillId="33" borderId="20" xfId="0" applyNumberFormat="1" applyFont="1" applyFill="1" applyBorder="1" applyAlignment="1">
      <alignment horizontal="centerContinuous"/>
    </xf>
    <xf numFmtId="188" fontId="15" fillId="33" borderId="16" xfId="0" applyNumberFormat="1" applyFont="1" applyFill="1" applyBorder="1" applyAlignment="1">
      <alignment horizontal="centerContinuous"/>
    </xf>
    <xf numFmtId="182" fontId="8" fillId="0" borderId="20" xfId="0" applyNumberFormat="1" applyFont="1" applyFill="1" applyBorder="1" applyAlignment="1">
      <alignment/>
    </xf>
    <xf numFmtId="182" fontId="8" fillId="33" borderId="20" xfId="0" applyNumberFormat="1" applyFont="1" applyFill="1" applyBorder="1" applyAlignment="1">
      <alignment/>
    </xf>
    <xf numFmtId="181" fontId="8" fillId="33" borderId="16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81" fontId="8" fillId="33" borderId="16" xfId="0" applyNumberFormat="1" applyFont="1" applyFill="1" applyBorder="1" applyAlignment="1">
      <alignment horizontal="centerContinuous"/>
    </xf>
    <xf numFmtId="188" fontId="8" fillId="0" borderId="21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8" fontId="8" fillId="33" borderId="23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8" fontId="8" fillId="33" borderId="16" xfId="0" applyNumberFormat="1" applyFont="1" applyFill="1" applyBorder="1" applyAlignment="1">
      <alignment/>
    </xf>
    <xf numFmtId="182" fontId="8" fillId="33" borderId="31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/>
    </xf>
    <xf numFmtId="182" fontId="8" fillId="33" borderId="31" xfId="0" applyNumberFormat="1" applyFont="1" applyFill="1" applyBorder="1" applyAlignment="1">
      <alignment horizontal="center"/>
    </xf>
    <xf numFmtId="178" fontId="8" fillId="0" borderId="20" xfId="0" applyNumberFormat="1" applyFont="1" applyFill="1" applyBorder="1" applyAlignment="1">
      <alignment/>
    </xf>
    <xf numFmtId="188" fontId="18" fillId="33" borderId="13" xfId="0" applyNumberFormat="1" applyFont="1" applyFill="1" applyBorder="1" applyAlignment="1">
      <alignment horizontal="centerContinuous"/>
    </xf>
    <xf numFmtId="4" fontId="8" fillId="0" borderId="3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shrinkToFit="1"/>
    </xf>
    <xf numFmtId="4" fontId="8" fillId="0" borderId="40" xfId="0" applyNumberFormat="1" applyFont="1" applyFill="1" applyBorder="1" applyAlignment="1">
      <alignment shrinkToFit="1"/>
    </xf>
    <xf numFmtId="4" fontId="8" fillId="0" borderId="31" xfId="0" applyNumberFormat="1" applyFont="1" applyFill="1" applyBorder="1" applyAlignment="1">
      <alignment horizontal="right" shrinkToFit="1"/>
    </xf>
    <xf numFmtId="4" fontId="8" fillId="33" borderId="20" xfId="0" applyNumberFormat="1" applyFont="1" applyFill="1" applyBorder="1" applyAlignment="1">
      <alignment horizontal="centerContinuous"/>
    </xf>
    <xf numFmtId="4" fontId="8" fillId="33" borderId="18" xfId="0" applyNumberFormat="1" applyFont="1" applyFill="1" applyBorder="1" applyAlignment="1">
      <alignment horizontal="centerContinuous"/>
    </xf>
    <xf numFmtId="4" fontId="8" fillId="0" borderId="30" xfId="0" applyNumberFormat="1" applyFont="1" applyFill="1" applyBorder="1" applyAlignment="1">
      <alignment horizontal="right" shrinkToFit="1"/>
    </xf>
    <xf numFmtId="178" fontId="8" fillId="33" borderId="21" xfId="0" applyNumberFormat="1" applyFont="1" applyFill="1" applyBorder="1" applyAlignment="1">
      <alignment horizontal="centerContinuous"/>
    </xf>
    <xf numFmtId="179" fontId="8" fillId="0" borderId="13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88" fontId="12" fillId="33" borderId="13" xfId="0" applyNumberFormat="1" applyFont="1" applyFill="1" applyBorder="1" applyAlignment="1">
      <alignment horizontal="centerContinuous"/>
    </xf>
    <xf numFmtId="188" fontId="12" fillId="33" borderId="16" xfId="0" applyNumberFormat="1" applyFont="1" applyFill="1" applyBorder="1" applyAlignment="1">
      <alignment horizontal="centerContinuous"/>
    </xf>
    <xf numFmtId="40" fontId="8" fillId="0" borderId="18" xfId="0" applyNumberFormat="1" applyFont="1" applyFill="1" applyBorder="1" applyAlignment="1">
      <alignment horizontal="right"/>
    </xf>
    <xf numFmtId="182" fontId="8" fillId="33" borderId="21" xfId="0" applyNumberFormat="1" applyFont="1" applyFill="1" applyBorder="1" applyAlignment="1">
      <alignment horizontal="right"/>
    </xf>
    <xf numFmtId="182" fontId="8" fillId="33" borderId="46" xfId="0" applyNumberFormat="1" applyFont="1" applyFill="1" applyBorder="1" applyAlignment="1">
      <alignment horizontal="right"/>
    </xf>
    <xf numFmtId="181" fontId="8" fillId="0" borderId="20" xfId="0" applyNumberFormat="1" applyFont="1" applyFill="1" applyBorder="1" applyAlignment="1">
      <alignment/>
    </xf>
    <xf numFmtId="181" fontId="8" fillId="33" borderId="20" xfId="0" applyNumberFormat="1" applyFont="1" applyFill="1" applyBorder="1" applyAlignment="1">
      <alignment/>
    </xf>
    <xf numFmtId="182" fontId="8" fillId="33" borderId="30" xfId="0" applyNumberFormat="1" applyFont="1" applyFill="1" applyBorder="1" applyAlignment="1">
      <alignment horizontal="center"/>
    </xf>
    <xf numFmtId="182" fontId="8" fillId="0" borderId="27" xfId="0" applyNumberFormat="1" applyFont="1" applyBorder="1" applyAlignment="1">
      <alignment/>
    </xf>
    <xf numFmtId="182" fontId="8" fillId="0" borderId="17" xfId="0" applyNumberFormat="1" applyFont="1" applyBorder="1" applyAlignment="1">
      <alignment/>
    </xf>
    <xf numFmtId="182" fontId="8" fillId="0" borderId="20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0" borderId="28" xfId="0" applyNumberFormat="1" applyFont="1" applyBorder="1" applyAlignment="1">
      <alignment/>
    </xf>
    <xf numFmtId="182" fontId="8" fillId="0" borderId="19" xfId="0" applyNumberFormat="1" applyFont="1" applyBorder="1" applyAlignment="1">
      <alignment/>
    </xf>
    <xf numFmtId="181" fontId="8" fillId="0" borderId="27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0" borderId="18" xfId="0" applyNumberFormat="1" applyFont="1" applyBorder="1" applyAlignment="1">
      <alignment/>
    </xf>
    <xf numFmtId="181" fontId="8" fillId="0" borderId="28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8" fontId="8" fillId="33" borderId="47" xfId="0" applyNumberFormat="1" applyFont="1" applyFill="1" applyBorder="1" applyAlignment="1">
      <alignment/>
    </xf>
    <xf numFmtId="188" fontId="8" fillId="0" borderId="27" xfId="0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188" fontId="8" fillId="0" borderId="20" xfId="0" applyNumberFormat="1" applyFont="1" applyBorder="1" applyAlignment="1">
      <alignment/>
    </xf>
    <xf numFmtId="188" fontId="8" fillId="0" borderId="18" xfId="0" applyNumberFormat="1" applyFont="1" applyBorder="1" applyAlignment="1">
      <alignment/>
    </xf>
    <xf numFmtId="188" fontId="8" fillId="0" borderId="28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7" fontId="8" fillId="0" borderId="31" xfId="0" applyNumberFormat="1" applyFont="1" applyFill="1" applyBorder="1" applyAlignment="1">
      <alignment horizontal="right"/>
    </xf>
    <xf numFmtId="187" fontId="8" fillId="33" borderId="31" xfId="0" applyNumberFormat="1" applyFont="1" applyFill="1" applyBorder="1" applyAlignment="1">
      <alignment horizontal="right"/>
    </xf>
    <xf numFmtId="187" fontId="8" fillId="0" borderId="30" xfId="0" applyNumberFormat="1" applyFont="1" applyFill="1" applyBorder="1" applyAlignment="1">
      <alignment horizontal="right"/>
    </xf>
    <xf numFmtId="187" fontId="8" fillId="33" borderId="30" xfId="0" applyNumberFormat="1" applyFont="1" applyFill="1" applyBorder="1" applyAlignment="1">
      <alignment horizontal="right"/>
    </xf>
    <xf numFmtId="187" fontId="8" fillId="0" borderId="32" xfId="0" applyNumberFormat="1" applyFont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0" borderId="34" xfId="0" applyNumberFormat="1" applyFont="1" applyBorder="1" applyAlignment="1">
      <alignment horizontal="right"/>
    </xf>
    <xf numFmtId="181" fontId="12" fillId="33" borderId="16" xfId="0" applyNumberFormat="1" applyFont="1" applyFill="1" applyBorder="1" applyAlignment="1">
      <alignment horizontal="centerContinuous" vertical="center"/>
    </xf>
    <xf numFmtId="181" fontId="12" fillId="33" borderId="18" xfId="0" applyNumberFormat="1" applyFont="1" applyFill="1" applyBorder="1" applyAlignment="1">
      <alignment horizontal="centerContinuous" vertical="center"/>
    </xf>
    <xf numFmtId="187" fontId="8" fillId="33" borderId="30" xfId="0" applyNumberFormat="1" applyFont="1" applyFill="1" applyBorder="1" applyAlignment="1">
      <alignment horizontal="center"/>
    </xf>
    <xf numFmtId="182" fontId="8" fillId="33" borderId="13" xfId="0" applyNumberFormat="1" applyFont="1" applyFill="1" applyBorder="1" applyAlignment="1">
      <alignment horizontal="centerContinuous" shrinkToFit="1"/>
    </xf>
    <xf numFmtId="182" fontId="8" fillId="33" borderId="33" xfId="0" applyNumberFormat="1" applyFont="1" applyFill="1" applyBorder="1" applyAlignment="1">
      <alignment horizontal="centerContinuous" shrinkToFit="1"/>
    </xf>
    <xf numFmtId="181" fontId="16" fillId="33" borderId="23" xfId="0" applyNumberFormat="1" applyFont="1" applyFill="1" applyBorder="1" applyAlignment="1">
      <alignment horizontal="centerContinuous" vertical="center"/>
    </xf>
    <xf numFmtId="188" fontId="8" fillId="0" borderId="18" xfId="0" applyNumberFormat="1" applyFont="1" applyFill="1" applyBorder="1" applyAlignment="1">
      <alignment/>
    </xf>
    <xf numFmtId="188" fontId="8" fillId="0" borderId="35" xfId="0" applyNumberFormat="1" applyFont="1" applyFill="1" applyBorder="1" applyAlignment="1">
      <alignment/>
    </xf>
    <xf numFmtId="182" fontId="8" fillId="0" borderId="32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2" fontId="8" fillId="33" borderId="31" xfId="0" applyNumberFormat="1" applyFont="1" applyFill="1" applyBorder="1" applyAlignment="1">
      <alignment horizontal="center" vertical="center"/>
    </xf>
    <xf numFmtId="182" fontId="8" fillId="33" borderId="20" xfId="0" applyNumberFormat="1" applyFont="1" applyFill="1" applyBorder="1" applyAlignment="1">
      <alignment horizontal="centerContinuous"/>
    </xf>
    <xf numFmtId="188" fontId="8" fillId="33" borderId="16" xfId="0" applyNumberFormat="1" applyFont="1" applyFill="1" applyBorder="1" applyAlignment="1">
      <alignment/>
    </xf>
    <xf numFmtId="188" fontId="8" fillId="33" borderId="20" xfId="0" applyNumberFormat="1" applyFont="1" applyFill="1" applyBorder="1" applyAlignment="1">
      <alignment/>
    </xf>
    <xf numFmtId="188" fontId="8" fillId="0" borderId="0" xfId="0" applyNumberFormat="1" applyFont="1" applyAlignment="1">
      <alignment/>
    </xf>
    <xf numFmtId="188" fontId="8" fillId="0" borderId="48" xfId="0" applyNumberFormat="1" applyFont="1" applyFill="1" applyBorder="1" applyAlignment="1">
      <alignment/>
    </xf>
    <xf numFmtId="188" fontId="8" fillId="0" borderId="28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2" fontId="8" fillId="0" borderId="30" xfId="0" applyNumberFormat="1" applyFont="1" applyFill="1" applyBorder="1" applyAlignment="1">
      <alignment/>
    </xf>
    <xf numFmtId="182" fontId="8" fillId="33" borderId="30" xfId="0" applyNumberFormat="1" applyFont="1" applyFill="1" applyBorder="1" applyAlignment="1">
      <alignment/>
    </xf>
    <xf numFmtId="182" fontId="8" fillId="33" borderId="31" xfId="0" applyNumberFormat="1" applyFont="1" applyFill="1" applyBorder="1" applyAlignment="1">
      <alignment/>
    </xf>
    <xf numFmtId="182" fontId="8" fillId="0" borderId="34" xfId="0" applyNumberFormat="1" applyFont="1" applyBorder="1" applyAlignment="1">
      <alignment/>
    </xf>
    <xf numFmtId="182" fontId="8" fillId="0" borderId="28" xfId="0" applyNumberFormat="1" applyFont="1" applyBorder="1" applyAlignment="1">
      <alignment/>
    </xf>
    <xf numFmtId="182" fontId="8" fillId="0" borderId="19" xfId="0" applyNumberFormat="1" applyFont="1" applyBorder="1" applyAlignment="1">
      <alignment/>
    </xf>
    <xf numFmtId="181" fontId="8" fillId="0" borderId="28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2" fontId="16" fillId="33" borderId="13" xfId="0" applyNumberFormat="1" applyFont="1" applyFill="1" applyBorder="1" applyAlignment="1">
      <alignment horizontal="centerContinuous"/>
    </xf>
    <xf numFmtId="182" fontId="16" fillId="33" borderId="18" xfId="0" applyNumberFormat="1" applyFont="1" applyFill="1" applyBorder="1" applyAlignment="1">
      <alignment horizontal="centerContinuous"/>
    </xf>
    <xf numFmtId="188" fontId="8" fillId="33" borderId="20" xfId="0" applyNumberFormat="1" applyFont="1" applyFill="1" applyBorder="1" applyAlignment="1">
      <alignment horizontal="centerContinuous" shrinkToFit="1"/>
    </xf>
    <xf numFmtId="188" fontId="8" fillId="33" borderId="16" xfId="0" applyNumberFormat="1" applyFont="1" applyFill="1" applyBorder="1" applyAlignment="1">
      <alignment horizontal="centerContinuous" shrinkToFit="1"/>
    </xf>
    <xf numFmtId="181" fontId="8" fillId="0" borderId="18" xfId="0" applyNumberFormat="1" applyFont="1" applyFill="1" applyBorder="1" applyAlignment="1">
      <alignment wrapText="1"/>
    </xf>
    <xf numFmtId="181" fontId="8" fillId="0" borderId="13" xfId="0" applyNumberFormat="1" applyFont="1" applyFill="1" applyBorder="1" applyAlignment="1">
      <alignment/>
    </xf>
    <xf numFmtId="181" fontId="8" fillId="33" borderId="13" xfId="0" applyNumberFormat="1" applyFont="1" applyFill="1" applyBorder="1" applyAlignment="1">
      <alignment/>
    </xf>
    <xf numFmtId="182" fontId="8" fillId="33" borderId="16" xfId="0" applyNumberFormat="1" applyFont="1" applyFill="1" applyBorder="1" applyAlignment="1">
      <alignment/>
    </xf>
    <xf numFmtId="182" fontId="15" fillId="33" borderId="30" xfId="0" applyNumberFormat="1" applyFont="1" applyFill="1" applyBorder="1" applyAlignment="1">
      <alignment horizontal="center"/>
    </xf>
    <xf numFmtId="182" fontId="12" fillId="33" borderId="30" xfId="0" applyNumberFormat="1" applyFont="1" applyFill="1" applyBorder="1" applyAlignment="1">
      <alignment horizontal="center"/>
    </xf>
    <xf numFmtId="188" fontId="16" fillId="33" borderId="20" xfId="0" applyNumberFormat="1" applyFont="1" applyFill="1" applyBorder="1" applyAlignment="1">
      <alignment horizontal="centerContinuous"/>
    </xf>
    <xf numFmtId="188" fontId="16" fillId="33" borderId="16" xfId="0" applyNumberFormat="1" applyFont="1" applyFill="1" applyBorder="1" applyAlignment="1">
      <alignment horizontal="centerContinuous"/>
    </xf>
    <xf numFmtId="4" fontId="8" fillId="0" borderId="22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182" fontId="8" fillId="33" borderId="30" xfId="0" applyNumberFormat="1" applyFont="1" applyFill="1" applyBorder="1" applyAlignment="1">
      <alignment shrinkToFit="1"/>
    </xf>
    <xf numFmtId="0" fontId="8" fillId="0" borderId="28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52" xfId="0" applyNumberFormat="1" applyFont="1" applyBorder="1" applyAlignment="1">
      <alignment horizontal="center" vertical="center"/>
    </xf>
    <xf numFmtId="187" fontId="8" fillId="0" borderId="46" xfId="0" applyNumberFormat="1" applyFont="1" applyBorder="1" applyAlignment="1">
      <alignment horizontal="center" vertical="center"/>
    </xf>
    <xf numFmtId="188" fontId="8" fillId="0" borderId="52" xfId="0" applyNumberFormat="1" applyFont="1" applyBorder="1" applyAlignment="1" quotePrefix="1">
      <alignment horizontal="center" vertical="center"/>
    </xf>
    <xf numFmtId="188" fontId="8" fillId="0" borderId="46" xfId="0" applyNumberFormat="1" applyFont="1" applyBorder="1" applyAlignment="1" quotePrefix="1">
      <alignment horizontal="center" vertical="center"/>
    </xf>
    <xf numFmtId="6" fontId="4" fillId="0" borderId="53" xfId="58" applyFont="1" applyBorder="1" applyAlignment="1">
      <alignment horizontal="center" vertical="center" wrapText="1"/>
    </xf>
    <xf numFmtId="6" fontId="4" fillId="0" borderId="51" xfId="58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shrinkToFit="1"/>
    </xf>
    <xf numFmtId="0" fontId="0" fillId="0" borderId="54" xfId="0" applyFont="1" applyBorder="1" applyAlignment="1">
      <alignment shrinkToFit="1"/>
    </xf>
    <xf numFmtId="0" fontId="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188" fontId="4" fillId="0" borderId="50" xfId="0" applyNumberFormat="1" applyFont="1" applyBorder="1" applyAlignment="1">
      <alignment horizontal="center" vertical="center" wrapText="1"/>
    </xf>
    <xf numFmtId="178" fontId="12" fillId="33" borderId="20" xfId="0" applyNumberFormat="1" applyFont="1" applyFill="1" applyBorder="1" applyAlignment="1">
      <alignment horizontal="center"/>
    </xf>
    <xf numFmtId="178" fontId="12" fillId="33" borderId="40" xfId="0" applyNumberFormat="1" applyFont="1" applyFill="1" applyBorder="1" applyAlignment="1">
      <alignment horizontal="center"/>
    </xf>
    <xf numFmtId="188" fontId="12" fillId="33" borderId="20" xfId="0" applyNumberFormat="1" applyFont="1" applyFill="1" applyBorder="1" applyAlignment="1">
      <alignment horizontal="center"/>
    </xf>
    <xf numFmtId="188" fontId="12" fillId="33" borderId="4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0" sqref="M30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43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4" t="s">
        <v>60</v>
      </c>
      <c r="C5" s="159" t="s">
        <v>61</v>
      </c>
      <c r="D5" s="160"/>
      <c r="E5" s="161" t="s">
        <v>61</v>
      </c>
      <c r="F5" s="162"/>
      <c r="G5" s="163" t="s">
        <v>61</v>
      </c>
      <c r="H5" s="164"/>
      <c r="I5" s="165" t="s">
        <v>61</v>
      </c>
      <c r="J5" s="166"/>
      <c r="K5" s="131" t="s">
        <v>61</v>
      </c>
    </row>
    <row r="6" spans="1:11" s="10" customFormat="1" ht="19.5" customHeight="1">
      <c r="A6" s="9">
        <v>2</v>
      </c>
      <c r="B6" s="142" t="s">
        <v>54</v>
      </c>
      <c r="C6" s="60">
        <v>1096.9</v>
      </c>
      <c r="D6" s="146">
        <v>1033.1</v>
      </c>
      <c r="E6" s="130">
        <v>10170</v>
      </c>
      <c r="F6" s="107">
        <v>9570</v>
      </c>
      <c r="G6" s="29">
        <v>2.0415</v>
      </c>
      <c r="H6" s="23">
        <v>2.0409</v>
      </c>
      <c r="I6" s="148">
        <v>4.925</v>
      </c>
      <c r="J6" s="147">
        <v>4.885</v>
      </c>
      <c r="K6" s="51">
        <v>479.96</v>
      </c>
    </row>
    <row r="7" spans="1:11" s="10" customFormat="1" ht="19.5" customHeight="1">
      <c r="A7" s="9">
        <v>3</v>
      </c>
      <c r="B7" s="142" t="s">
        <v>55</v>
      </c>
      <c r="C7" s="60">
        <v>1094.3</v>
      </c>
      <c r="D7" s="146">
        <v>1030.7</v>
      </c>
      <c r="E7" s="130">
        <v>10100</v>
      </c>
      <c r="F7" s="107">
        <v>9500</v>
      </c>
      <c r="G7" s="22">
        <v>2.0464</v>
      </c>
      <c r="H7" s="31">
        <v>2.0458</v>
      </c>
      <c r="I7" s="39">
        <v>4.927</v>
      </c>
      <c r="J7" s="40">
        <v>4.887</v>
      </c>
      <c r="K7" s="50">
        <v>475.31</v>
      </c>
    </row>
    <row r="8" spans="1:11" s="10" customFormat="1" ht="19.5" customHeight="1">
      <c r="A8" s="9">
        <v>4</v>
      </c>
      <c r="B8" s="142" t="s">
        <v>56</v>
      </c>
      <c r="C8" s="167">
        <v>1095.9</v>
      </c>
      <c r="D8" s="168">
        <v>1032.1</v>
      </c>
      <c r="E8" s="130">
        <v>10125</v>
      </c>
      <c r="F8" s="107">
        <v>9525</v>
      </c>
      <c r="G8" s="29">
        <v>2.0425</v>
      </c>
      <c r="H8" s="23">
        <v>2.0419</v>
      </c>
      <c r="I8" s="11">
        <v>4.926</v>
      </c>
      <c r="J8" s="15">
        <v>4.886</v>
      </c>
      <c r="K8" s="51">
        <v>473.25</v>
      </c>
    </row>
    <row r="9" spans="1:11" s="10" customFormat="1" ht="19.5" customHeight="1">
      <c r="A9" s="9">
        <v>5</v>
      </c>
      <c r="B9" s="149" t="s">
        <v>57</v>
      </c>
      <c r="C9" s="115"/>
      <c r="D9" s="116"/>
      <c r="E9" s="132"/>
      <c r="F9" s="150"/>
      <c r="G9" s="119"/>
      <c r="H9" s="120"/>
      <c r="I9" s="121"/>
      <c r="J9" s="122"/>
      <c r="K9" s="123"/>
    </row>
    <row r="10" spans="1:11" s="10" customFormat="1" ht="19.5" customHeight="1">
      <c r="A10" s="9">
        <v>6</v>
      </c>
      <c r="B10" s="149" t="s">
        <v>58</v>
      </c>
      <c r="C10" s="115"/>
      <c r="D10" s="116"/>
      <c r="E10" s="132"/>
      <c r="F10" s="150"/>
      <c r="G10" s="124"/>
      <c r="H10" s="125"/>
      <c r="I10" s="126"/>
      <c r="J10" s="127"/>
      <c r="K10" s="128"/>
    </row>
    <row r="11" spans="1:11" s="10" customFormat="1" ht="19.5" customHeight="1">
      <c r="A11" s="9">
        <v>7</v>
      </c>
      <c r="B11" s="145" t="s">
        <v>59</v>
      </c>
      <c r="C11" s="58">
        <v>1092.3</v>
      </c>
      <c r="D11" s="59">
        <v>1028.7</v>
      </c>
      <c r="E11" s="130">
        <v>10100</v>
      </c>
      <c r="F11" s="107">
        <v>9500</v>
      </c>
      <c r="G11" s="29">
        <v>2.0312</v>
      </c>
      <c r="H11" s="23">
        <v>2.0306</v>
      </c>
      <c r="I11" s="11">
        <v>4.931</v>
      </c>
      <c r="J11" s="15">
        <v>4.891</v>
      </c>
      <c r="K11" s="51">
        <v>473.13</v>
      </c>
    </row>
    <row r="12" spans="1:11" s="10" customFormat="1" ht="19.5" customHeight="1">
      <c r="A12" s="9">
        <v>8</v>
      </c>
      <c r="B12" s="144" t="s">
        <v>60</v>
      </c>
      <c r="C12" s="58">
        <v>1093.8</v>
      </c>
      <c r="D12" s="59">
        <v>1030.2</v>
      </c>
      <c r="E12" s="130">
        <v>10120</v>
      </c>
      <c r="F12" s="107">
        <v>9520</v>
      </c>
      <c r="G12" s="29">
        <v>2.0286</v>
      </c>
      <c r="H12" s="23">
        <v>2.028</v>
      </c>
      <c r="I12" s="11">
        <v>4.932</v>
      </c>
      <c r="J12" s="15">
        <v>4.892</v>
      </c>
      <c r="K12" s="51">
        <v>471.47</v>
      </c>
    </row>
    <row r="13" spans="1:11" s="10" customFormat="1" ht="19.5" customHeight="1">
      <c r="A13" s="9">
        <v>9</v>
      </c>
      <c r="B13" s="142" t="s">
        <v>54</v>
      </c>
      <c r="C13" s="58">
        <v>1094.3</v>
      </c>
      <c r="D13" s="59">
        <v>1030.7</v>
      </c>
      <c r="E13" s="130">
        <v>10140</v>
      </c>
      <c r="F13" s="107">
        <v>9540</v>
      </c>
      <c r="G13" s="29">
        <v>2.0417</v>
      </c>
      <c r="H13" s="23">
        <v>2.0411</v>
      </c>
      <c r="I13" s="11">
        <v>4.936</v>
      </c>
      <c r="J13" s="15">
        <v>4.896</v>
      </c>
      <c r="K13" s="51">
        <v>471.36</v>
      </c>
    </row>
    <row r="14" spans="1:11" s="10" customFormat="1" ht="19.5" customHeight="1">
      <c r="A14" s="9">
        <v>10</v>
      </c>
      <c r="B14" s="142" t="s">
        <v>55</v>
      </c>
      <c r="C14" s="58">
        <v>1091.8</v>
      </c>
      <c r="D14" s="59">
        <v>1028.2</v>
      </c>
      <c r="E14" s="130">
        <v>10150</v>
      </c>
      <c r="F14" s="107">
        <v>9550</v>
      </c>
      <c r="G14" s="22">
        <v>2.0358</v>
      </c>
      <c r="H14" s="31">
        <v>2.0352</v>
      </c>
      <c r="I14" s="39">
        <v>4.939</v>
      </c>
      <c r="J14" s="40">
        <v>4.899</v>
      </c>
      <c r="K14" s="50">
        <v>471.15</v>
      </c>
    </row>
    <row r="15" spans="1:11" s="10" customFormat="1" ht="19.5" customHeight="1">
      <c r="A15" s="9">
        <v>11</v>
      </c>
      <c r="B15" s="142" t="s">
        <v>56</v>
      </c>
      <c r="C15" s="58">
        <v>1087.6</v>
      </c>
      <c r="D15" s="59">
        <v>1024.4</v>
      </c>
      <c r="E15" s="130">
        <v>10150</v>
      </c>
      <c r="F15" s="107">
        <v>9550</v>
      </c>
      <c r="G15" s="29">
        <v>2.0341</v>
      </c>
      <c r="H15" s="23">
        <v>2.0335</v>
      </c>
      <c r="I15" s="11">
        <v>4.942</v>
      </c>
      <c r="J15" s="15">
        <v>4.902</v>
      </c>
      <c r="K15" s="51">
        <v>470.67</v>
      </c>
    </row>
    <row r="16" spans="1:11" s="10" customFormat="1" ht="19.5" customHeight="1">
      <c r="A16" s="9">
        <v>12</v>
      </c>
      <c r="B16" s="149" t="s">
        <v>57</v>
      </c>
      <c r="C16" s="115"/>
      <c r="D16" s="116"/>
      <c r="E16" s="132"/>
      <c r="F16" s="133"/>
      <c r="G16" s="119"/>
      <c r="H16" s="120"/>
      <c r="I16" s="121"/>
      <c r="J16" s="122"/>
      <c r="K16" s="123"/>
    </row>
    <row r="17" spans="1:11" s="10" customFormat="1" ht="19.5" customHeight="1">
      <c r="A17" s="9">
        <v>13</v>
      </c>
      <c r="B17" s="149" t="s">
        <v>58</v>
      </c>
      <c r="C17" s="115"/>
      <c r="D17" s="116"/>
      <c r="E17" s="132"/>
      <c r="F17" s="133"/>
      <c r="G17" s="124"/>
      <c r="H17" s="125"/>
      <c r="I17" s="126"/>
      <c r="J17" s="127"/>
      <c r="K17" s="128"/>
    </row>
    <row r="18" spans="1:11" s="10" customFormat="1" ht="19.5" customHeight="1">
      <c r="A18" s="9">
        <v>14</v>
      </c>
      <c r="B18" s="145" t="s">
        <v>59</v>
      </c>
      <c r="C18" s="58">
        <v>1087.1</v>
      </c>
      <c r="D18" s="59">
        <v>1023.9</v>
      </c>
      <c r="E18" s="130">
        <v>10150</v>
      </c>
      <c r="F18" s="107">
        <v>9550</v>
      </c>
      <c r="G18" s="29">
        <v>2.0334</v>
      </c>
      <c r="H18" s="23">
        <v>2.0328</v>
      </c>
      <c r="I18" s="11">
        <v>4.951</v>
      </c>
      <c r="J18" s="15">
        <v>4.911</v>
      </c>
      <c r="K18" s="51">
        <v>471.92</v>
      </c>
    </row>
    <row r="19" spans="1:11" s="10" customFormat="1" ht="19.5" customHeight="1">
      <c r="A19" s="9">
        <v>15</v>
      </c>
      <c r="B19" s="144" t="s">
        <v>60</v>
      </c>
      <c r="C19" s="58">
        <v>1085.6</v>
      </c>
      <c r="D19" s="59">
        <v>1022.4</v>
      </c>
      <c r="E19" s="130">
        <v>10150</v>
      </c>
      <c r="F19" s="107">
        <v>9550</v>
      </c>
      <c r="G19" s="29">
        <v>2.0374</v>
      </c>
      <c r="H19" s="23">
        <v>2.0368</v>
      </c>
      <c r="I19" s="11">
        <v>4.949</v>
      </c>
      <c r="J19" s="15">
        <v>4.909</v>
      </c>
      <c r="K19" s="51">
        <v>472.62</v>
      </c>
    </row>
    <row r="20" spans="1:11" s="10" customFormat="1" ht="19.5" customHeight="1">
      <c r="A20" s="9">
        <v>16</v>
      </c>
      <c r="B20" s="142" t="s">
        <v>54</v>
      </c>
      <c r="C20" s="58">
        <v>1087.6</v>
      </c>
      <c r="D20" s="59">
        <v>1024.4</v>
      </c>
      <c r="E20" s="130">
        <v>10150</v>
      </c>
      <c r="F20" s="107">
        <v>9550</v>
      </c>
      <c r="G20" s="29">
        <v>2.0409</v>
      </c>
      <c r="H20" s="23">
        <v>2.0403</v>
      </c>
      <c r="I20" s="11">
        <v>4.948</v>
      </c>
      <c r="J20" s="15">
        <v>4.908</v>
      </c>
      <c r="K20" s="51">
        <v>474.9</v>
      </c>
    </row>
    <row r="21" spans="1:11" s="10" customFormat="1" ht="19.5" customHeight="1">
      <c r="A21" s="9">
        <v>17</v>
      </c>
      <c r="B21" s="142" t="s">
        <v>55</v>
      </c>
      <c r="C21" s="58">
        <v>1088.1</v>
      </c>
      <c r="D21" s="59">
        <v>1024.9</v>
      </c>
      <c r="E21" s="130">
        <v>10170</v>
      </c>
      <c r="F21" s="107">
        <v>9570</v>
      </c>
      <c r="G21" s="22">
        <v>2.0411</v>
      </c>
      <c r="H21" s="31">
        <v>2.0405</v>
      </c>
      <c r="I21" s="39">
        <v>4.95</v>
      </c>
      <c r="J21" s="40">
        <v>4.91</v>
      </c>
      <c r="K21" s="50">
        <v>475.47</v>
      </c>
    </row>
    <row r="22" spans="1:11" s="10" customFormat="1" ht="19.5" customHeight="1">
      <c r="A22" s="9">
        <v>18</v>
      </c>
      <c r="B22" s="142" t="s">
        <v>56</v>
      </c>
      <c r="C22" s="58">
        <v>1086.6</v>
      </c>
      <c r="D22" s="59">
        <v>1023.4</v>
      </c>
      <c r="E22" s="130">
        <v>10170</v>
      </c>
      <c r="F22" s="107">
        <v>9570</v>
      </c>
      <c r="G22" s="29">
        <v>2.0441</v>
      </c>
      <c r="H22" s="23">
        <v>2.0435</v>
      </c>
      <c r="I22" s="11">
        <v>4.951</v>
      </c>
      <c r="J22" s="15">
        <v>4.911</v>
      </c>
      <c r="K22" s="51">
        <v>473.06</v>
      </c>
    </row>
    <row r="23" spans="1:11" s="10" customFormat="1" ht="19.5" customHeight="1">
      <c r="A23" s="9">
        <v>19</v>
      </c>
      <c r="B23" s="149" t="s">
        <v>57</v>
      </c>
      <c r="C23" s="115"/>
      <c r="D23" s="116"/>
      <c r="E23" s="132"/>
      <c r="F23" s="133"/>
      <c r="G23" s="119"/>
      <c r="H23" s="120"/>
      <c r="I23" s="121"/>
      <c r="J23" s="122"/>
      <c r="K23" s="123"/>
    </row>
    <row r="24" spans="1:11" s="10" customFormat="1" ht="19.5" customHeight="1">
      <c r="A24" s="9">
        <v>20</v>
      </c>
      <c r="B24" s="149" t="s">
        <v>58</v>
      </c>
      <c r="C24" s="115"/>
      <c r="D24" s="116"/>
      <c r="E24" s="132"/>
      <c r="F24" s="133"/>
      <c r="G24" s="124"/>
      <c r="H24" s="125"/>
      <c r="I24" s="126"/>
      <c r="J24" s="127"/>
      <c r="K24" s="128"/>
    </row>
    <row r="25" spans="1:11" s="10" customFormat="1" ht="19.5" customHeight="1">
      <c r="A25" s="9">
        <v>21</v>
      </c>
      <c r="B25" s="145" t="s">
        <v>59</v>
      </c>
      <c r="C25" s="58">
        <v>1089.2</v>
      </c>
      <c r="D25" s="59">
        <v>1025.8</v>
      </c>
      <c r="E25" s="130">
        <v>10140</v>
      </c>
      <c r="F25" s="107">
        <v>9540</v>
      </c>
      <c r="G25" s="22">
        <v>2.042</v>
      </c>
      <c r="H25" s="31">
        <v>2.0415</v>
      </c>
      <c r="I25" s="39">
        <v>4.958</v>
      </c>
      <c r="J25" s="40">
        <v>4.918</v>
      </c>
      <c r="K25" s="50">
        <v>471.63</v>
      </c>
    </row>
    <row r="26" spans="1:11" s="10" customFormat="1" ht="19.5" customHeight="1">
      <c r="A26" s="9">
        <v>22</v>
      </c>
      <c r="B26" s="144" t="s">
        <v>60</v>
      </c>
      <c r="C26" s="58">
        <v>1093.8</v>
      </c>
      <c r="D26" s="59">
        <v>1030.2</v>
      </c>
      <c r="E26" s="130">
        <v>10050</v>
      </c>
      <c r="F26" s="107">
        <v>9450</v>
      </c>
      <c r="G26" s="29">
        <v>2.0471</v>
      </c>
      <c r="H26" s="23">
        <v>2.0466</v>
      </c>
      <c r="I26" s="11">
        <v>4.957</v>
      </c>
      <c r="J26" s="15">
        <v>4.917</v>
      </c>
      <c r="K26" s="51">
        <v>472.02</v>
      </c>
    </row>
    <row r="27" spans="1:11" s="10" customFormat="1" ht="19.5" customHeight="1">
      <c r="A27" s="9">
        <v>23</v>
      </c>
      <c r="B27" s="142" t="s">
        <v>54</v>
      </c>
      <c r="C27" s="58">
        <v>1094.8</v>
      </c>
      <c r="D27" s="59">
        <v>1031.2</v>
      </c>
      <c r="E27" s="130">
        <v>10050</v>
      </c>
      <c r="F27" s="107">
        <v>9450</v>
      </c>
      <c r="G27" s="29">
        <v>2.0394</v>
      </c>
      <c r="H27" s="23">
        <v>2.0388</v>
      </c>
      <c r="I27" s="11">
        <v>4.964</v>
      </c>
      <c r="J27" s="15">
        <v>4.924</v>
      </c>
      <c r="K27" s="51">
        <v>471.45</v>
      </c>
    </row>
    <row r="28" spans="1:11" s="10" customFormat="1" ht="19.5" customHeight="1">
      <c r="A28" s="9">
        <v>24</v>
      </c>
      <c r="B28" s="142" t="s">
        <v>55</v>
      </c>
      <c r="C28" s="58">
        <v>1099.5</v>
      </c>
      <c r="D28" s="59">
        <v>1035.5</v>
      </c>
      <c r="E28" s="134" t="s">
        <v>62</v>
      </c>
      <c r="F28" s="169"/>
      <c r="G28" s="22">
        <v>2.0344</v>
      </c>
      <c r="H28" s="31">
        <v>2.0338</v>
      </c>
      <c r="I28" s="39">
        <v>4.963</v>
      </c>
      <c r="J28" s="40">
        <v>4.923</v>
      </c>
      <c r="K28" s="50">
        <v>470.98</v>
      </c>
    </row>
    <row r="29" spans="1:11" s="10" customFormat="1" ht="19.5" customHeight="1">
      <c r="A29" s="9">
        <v>25</v>
      </c>
      <c r="B29" s="142" t="s">
        <v>56</v>
      </c>
      <c r="C29" s="58">
        <v>1101</v>
      </c>
      <c r="D29" s="59">
        <v>1037</v>
      </c>
      <c r="E29" s="130">
        <v>10080</v>
      </c>
      <c r="F29" s="107">
        <v>9480</v>
      </c>
      <c r="G29" s="29">
        <v>2.0285</v>
      </c>
      <c r="H29" s="23">
        <v>2.0277</v>
      </c>
      <c r="I29" s="11">
        <v>4.965</v>
      </c>
      <c r="J29" s="15">
        <v>4.925</v>
      </c>
      <c r="K29" s="51">
        <v>470.68</v>
      </c>
    </row>
    <row r="30" spans="1:11" s="10" customFormat="1" ht="19.5" customHeight="1">
      <c r="A30" s="9">
        <v>26</v>
      </c>
      <c r="B30" s="149" t="s">
        <v>57</v>
      </c>
      <c r="C30" s="115"/>
      <c r="D30" s="116"/>
      <c r="E30" s="132"/>
      <c r="F30" s="133"/>
      <c r="G30" s="119"/>
      <c r="H30" s="120"/>
      <c r="I30" s="121"/>
      <c r="J30" s="122"/>
      <c r="K30" s="123"/>
    </row>
    <row r="31" spans="1:11" s="10" customFormat="1" ht="19.5" customHeight="1">
      <c r="A31" s="9">
        <v>27</v>
      </c>
      <c r="B31" s="149" t="s">
        <v>58</v>
      </c>
      <c r="C31" s="115"/>
      <c r="D31" s="116"/>
      <c r="E31" s="132"/>
      <c r="F31" s="133"/>
      <c r="G31" s="124"/>
      <c r="H31" s="125"/>
      <c r="I31" s="126"/>
      <c r="J31" s="127"/>
      <c r="K31" s="128"/>
    </row>
    <row r="32" spans="1:11" s="10" customFormat="1" ht="19.5" customHeight="1">
      <c r="A32" s="9">
        <v>28</v>
      </c>
      <c r="B32" s="142" t="s">
        <v>59</v>
      </c>
      <c r="C32" s="58">
        <v>1113.4</v>
      </c>
      <c r="D32" s="59">
        <v>1048.6</v>
      </c>
      <c r="E32" s="130">
        <v>10110</v>
      </c>
      <c r="F32" s="107">
        <v>9510</v>
      </c>
      <c r="G32" s="29">
        <v>2.0241</v>
      </c>
      <c r="H32" s="23">
        <v>2.0235</v>
      </c>
      <c r="I32" s="11">
        <v>4.971</v>
      </c>
      <c r="J32" s="15">
        <v>4.931</v>
      </c>
      <c r="K32" s="51">
        <v>470.99</v>
      </c>
    </row>
    <row r="33" spans="1:11" s="10" customFormat="1" ht="19.5" customHeight="1">
      <c r="A33" s="9">
        <v>29</v>
      </c>
      <c r="B33" s="142" t="s">
        <v>60</v>
      </c>
      <c r="C33" s="58">
        <v>1120.6</v>
      </c>
      <c r="D33" s="59">
        <v>1055.4</v>
      </c>
      <c r="E33" s="130">
        <v>10130</v>
      </c>
      <c r="F33" s="107">
        <v>9530</v>
      </c>
      <c r="G33" s="29">
        <v>1.9912</v>
      </c>
      <c r="H33" s="23">
        <v>1.9906</v>
      </c>
      <c r="I33" s="11">
        <v>4.976</v>
      </c>
      <c r="J33" s="15">
        <v>4.936</v>
      </c>
      <c r="K33" s="51">
        <v>472.56</v>
      </c>
    </row>
    <row r="34" spans="1:11" s="10" customFormat="1" ht="19.5" customHeight="1">
      <c r="A34" s="9">
        <v>30</v>
      </c>
      <c r="B34" s="142" t="s">
        <v>54</v>
      </c>
      <c r="C34" s="58">
        <v>1110.8</v>
      </c>
      <c r="D34" s="59">
        <v>1046.2</v>
      </c>
      <c r="E34" s="130">
        <v>10180</v>
      </c>
      <c r="F34" s="107">
        <v>9480</v>
      </c>
      <c r="G34" s="29">
        <v>1.99</v>
      </c>
      <c r="H34" s="23">
        <v>1.9894</v>
      </c>
      <c r="I34" s="11">
        <v>4.978</v>
      </c>
      <c r="J34" s="15">
        <v>4.938</v>
      </c>
      <c r="K34" s="51">
        <v>472.73</v>
      </c>
    </row>
    <row r="35" spans="1:11" s="10" customFormat="1" ht="19.5" customHeight="1" thickBot="1">
      <c r="A35" s="113">
        <v>31</v>
      </c>
      <c r="B35" s="142" t="s">
        <v>55</v>
      </c>
      <c r="C35" s="58">
        <v>1119.6</v>
      </c>
      <c r="D35" s="59">
        <v>1054.4</v>
      </c>
      <c r="E35" s="130">
        <v>10050</v>
      </c>
      <c r="F35" s="107">
        <v>9450</v>
      </c>
      <c r="G35" s="22">
        <v>1.9883</v>
      </c>
      <c r="H35" s="31">
        <v>1.9877</v>
      </c>
      <c r="I35" s="170" t="s">
        <v>63</v>
      </c>
      <c r="J35" s="171"/>
      <c r="K35" s="50">
        <v>471.4</v>
      </c>
    </row>
    <row r="36" spans="1:11" ht="19.5" customHeight="1">
      <c r="A36" s="344" t="s">
        <v>5</v>
      </c>
      <c r="B36" s="345"/>
      <c r="C36" s="41">
        <f>MAX(C5:C35)</f>
        <v>1120.6</v>
      </c>
      <c r="D36" s="42">
        <f aca="true" t="shared" si="0" ref="D36:K36">MAX(D5:D35)</f>
        <v>1055.4</v>
      </c>
      <c r="E36" s="65">
        <f t="shared" si="0"/>
        <v>10180</v>
      </c>
      <c r="F36" s="66">
        <f t="shared" si="0"/>
        <v>9570</v>
      </c>
      <c r="G36" s="36">
        <f t="shared" si="0"/>
        <v>2.0471</v>
      </c>
      <c r="H36" s="18">
        <f t="shared" si="0"/>
        <v>2.0466</v>
      </c>
      <c r="I36" s="36">
        <f t="shared" si="0"/>
        <v>4.978</v>
      </c>
      <c r="J36" s="18">
        <f t="shared" si="0"/>
        <v>4.938</v>
      </c>
      <c r="K36" s="52">
        <f t="shared" si="0"/>
        <v>479.96</v>
      </c>
    </row>
    <row r="37" spans="1:11" ht="19.5" customHeight="1">
      <c r="A37" s="346" t="s">
        <v>6</v>
      </c>
      <c r="B37" s="347"/>
      <c r="C37" s="43">
        <f>MIN(C5:C35)</f>
        <v>1085.6</v>
      </c>
      <c r="D37" s="44">
        <f aca="true" t="shared" si="1" ref="D37:K37">MIN(D5:D35)</f>
        <v>1022.4</v>
      </c>
      <c r="E37" s="67">
        <f t="shared" si="1"/>
        <v>10050</v>
      </c>
      <c r="F37" s="64">
        <f t="shared" si="1"/>
        <v>9450</v>
      </c>
      <c r="G37" s="37">
        <f t="shared" si="1"/>
        <v>1.9883</v>
      </c>
      <c r="H37" s="19">
        <f t="shared" si="1"/>
        <v>1.9877</v>
      </c>
      <c r="I37" s="37">
        <f t="shared" si="1"/>
        <v>4.925</v>
      </c>
      <c r="J37" s="19">
        <f t="shared" si="1"/>
        <v>4.885</v>
      </c>
      <c r="K37" s="53">
        <f t="shared" si="1"/>
        <v>470.67</v>
      </c>
    </row>
    <row r="38" spans="1:11" ht="19.5" customHeight="1" thickBot="1">
      <c r="A38" s="342" t="s">
        <v>7</v>
      </c>
      <c r="B38" s="343"/>
      <c r="C38" s="45">
        <f>AVERAGE(C5:C35)</f>
        <v>1096.5727272727272</v>
      </c>
      <c r="D38" s="46">
        <f aca="true" t="shared" si="2" ref="D38:J38">AVERAGE(D5:D35)</f>
        <v>1032.790909090909</v>
      </c>
      <c r="E38" s="68">
        <f t="shared" si="2"/>
        <v>10125.47619047619</v>
      </c>
      <c r="F38" s="69">
        <f t="shared" si="2"/>
        <v>9520.714285714286</v>
      </c>
      <c r="G38" s="38">
        <f t="shared" si="2"/>
        <v>2.031077272727273</v>
      </c>
      <c r="H38" s="20">
        <f t="shared" si="2"/>
        <v>2.0304772727272726</v>
      </c>
      <c r="I38" s="38">
        <f>AVERAGE(I5:I35)</f>
        <v>4.949476190476189</v>
      </c>
      <c r="J38" s="20">
        <f t="shared" si="2"/>
        <v>4.909476190476191</v>
      </c>
      <c r="K38" s="75">
        <f>AVERAGE(K5:K35)</f>
        <v>472.6686363636363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</mergeCells>
  <printOptions/>
  <pageMargins left="0.3937007874015748" right="0.16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7" sqref="M3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42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60</v>
      </c>
      <c r="C5" s="224">
        <v>1106.2</v>
      </c>
      <c r="D5" s="62">
        <v>1041.8</v>
      </c>
      <c r="E5" s="106">
        <v>11870</v>
      </c>
      <c r="F5" s="107">
        <v>11270</v>
      </c>
      <c r="G5" s="148">
        <v>2.2123</v>
      </c>
      <c r="H5" s="233">
        <v>2.2118</v>
      </c>
      <c r="I5" s="239">
        <v>5.8</v>
      </c>
      <c r="J5" s="233">
        <v>5.76</v>
      </c>
      <c r="K5" s="305">
        <v>504.2</v>
      </c>
    </row>
    <row r="6" spans="1:11" s="10" customFormat="1" ht="19.5" customHeight="1">
      <c r="A6" s="9">
        <v>2</v>
      </c>
      <c r="B6" s="142" t="s">
        <v>54</v>
      </c>
      <c r="C6" s="224">
        <v>1104.6</v>
      </c>
      <c r="D6" s="62">
        <v>1040.4</v>
      </c>
      <c r="E6" s="106">
        <v>11780</v>
      </c>
      <c r="F6" s="107">
        <v>11180</v>
      </c>
      <c r="G6" s="148">
        <v>2.2088</v>
      </c>
      <c r="H6" s="233">
        <v>2.2082</v>
      </c>
      <c r="I6" s="239">
        <v>5.803</v>
      </c>
      <c r="J6" s="233">
        <v>5.763</v>
      </c>
      <c r="K6" s="305">
        <v>503.9</v>
      </c>
    </row>
    <row r="7" spans="1:11" s="10" customFormat="1" ht="19.5" customHeight="1">
      <c r="A7" s="9">
        <v>3</v>
      </c>
      <c r="B7" s="142" t="s">
        <v>55</v>
      </c>
      <c r="C7" s="313" t="s">
        <v>93</v>
      </c>
      <c r="D7" s="314"/>
      <c r="E7" s="106">
        <v>11800</v>
      </c>
      <c r="F7" s="107">
        <v>11200</v>
      </c>
      <c r="G7" s="148">
        <v>2.2069</v>
      </c>
      <c r="H7" s="233">
        <v>2.2063</v>
      </c>
      <c r="I7" s="239">
        <v>5.812</v>
      </c>
      <c r="J7" s="233">
        <v>5.772</v>
      </c>
      <c r="K7" s="305">
        <v>502.75</v>
      </c>
    </row>
    <row r="8" spans="1:11" s="10" customFormat="1" ht="19.5" customHeight="1">
      <c r="A8" s="9">
        <v>4</v>
      </c>
      <c r="B8" s="142" t="s">
        <v>56</v>
      </c>
      <c r="C8" s="224">
        <v>1103.1</v>
      </c>
      <c r="D8" s="62">
        <v>1038.9</v>
      </c>
      <c r="E8" s="106">
        <v>11830</v>
      </c>
      <c r="F8" s="107">
        <v>11230</v>
      </c>
      <c r="G8" s="148">
        <v>2.2051</v>
      </c>
      <c r="H8" s="233">
        <v>2.2045</v>
      </c>
      <c r="I8" s="239">
        <v>5.813</v>
      </c>
      <c r="J8" s="233">
        <v>5.773</v>
      </c>
      <c r="K8" s="305">
        <v>500.3</v>
      </c>
    </row>
    <row r="9" spans="1:11" s="10" customFormat="1" ht="19.5" customHeight="1">
      <c r="A9" s="9">
        <v>5</v>
      </c>
      <c r="B9" s="149" t="s">
        <v>57</v>
      </c>
      <c r="C9" s="225"/>
      <c r="D9" s="118"/>
      <c r="E9" s="158"/>
      <c r="F9" s="150"/>
      <c r="G9" s="231"/>
      <c r="H9" s="299"/>
      <c r="I9" s="300"/>
      <c r="J9" s="299"/>
      <c r="K9" s="306"/>
    </row>
    <row r="10" spans="1:11" s="10" customFormat="1" ht="19.5" customHeight="1">
      <c r="A10" s="9">
        <v>6</v>
      </c>
      <c r="B10" s="149" t="s">
        <v>58</v>
      </c>
      <c r="C10" s="153"/>
      <c r="D10" s="118"/>
      <c r="E10" s="158"/>
      <c r="F10" s="150"/>
      <c r="G10" s="231"/>
      <c r="H10" s="232"/>
      <c r="I10" s="300"/>
      <c r="J10" s="299"/>
      <c r="K10" s="307"/>
    </row>
    <row r="11" spans="1:11" s="10" customFormat="1" ht="19.5" customHeight="1">
      <c r="A11" s="9">
        <v>7</v>
      </c>
      <c r="B11" s="142" t="s">
        <v>59</v>
      </c>
      <c r="C11" s="60">
        <v>1102.1</v>
      </c>
      <c r="D11" s="62">
        <v>1037.9</v>
      </c>
      <c r="E11" s="106">
        <v>11800</v>
      </c>
      <c r="F11" s="107">
        <v>11200</v>
      </c>
      <c r="G11" s="229">
        <v>2.2087</v>
      </c>
      <c r="H11" s="233">
        <v>2.2081</v>
      </c>
      <c r="I11" s="148">
        <v>5.821</v>
      </c>
      <c r="J11" s="233">
        <v>5.781</v>
      </c>
      <c r="K11" s="305">
        <v>498.88</v>
      </c>
    </row>
    <row r="12" spans="1:11" s="10" customFormat="1" ht="19.5" customHeight="1">
      <c r="A12" s="9">
        <v>8</v>
      </c>
      <c r="B12" s="142" t="s">
        <v>60</v>
      </c>
      <c r="C12" s="224">
        <v>1103.1</v>
      </c>
      <c r="D12" s="62">
        <v>1038.9</v>
      </c>
      <c r="E12" s="106">
        <v>11800</v>
      </c>
      <c r="F12" s="107">
        <v>11200</v>
      </c>
      <c r="G12" s="148">
        <v>2.2016</v>
      </c>
      <c r="H12" s="233">
        <v>2.201</v>
      </c>
      <c r="I12" s="239">
        <v>5.822</v>
      </c>
      <c r="J12" s="233">
        <v>5.782</v>
      </c>
      <c r="K12" s="305">
        <v>499.51</v>
      </c>
    </row>
    <row r="13" spans="1:11" s="10" customFormat="1" ht="19.5" customHeight="1">
      <c r="A13" s="9">
        <v>9</v>
      </c>
      <c r="B13" s="142" t="s">
        <v>54</v>
      </c>
      <c r="C13" s="313" t="s">
        <v>94</v>
      </c>
      <c r="D13" s="314"/>
      <c r="E13" s="106">
        <v>11800</v>
      </c>
      <c r="F13" s="107">
        <v>11200</v>
      </c>
      <c r="G13" s="148">
        <v>2.2054</v>
      </c>
      <c r="H13" s="233">
        <v>2.2048</v>
      </c>
      <c r="I13" s="239">
        <v>5.823</v>
      </c>
      <c r="J13" s="233">
        <v>5.783</v>
      </c>
      <c r="K13" s="305">
        <v>498.95</v>
      </c>
    </row>
    <row r="14" spans="1:11" s="10" customFormat="1" ht="19.5" customHeight="1">
      <c r="A14" s="9">
        <v>10</v>
      </c>
      <c r="B14" s="142" t="s">
        <v>55</v>
      </c>
      <c r="C14" s="224">
        <v>1106.7</v>
      </c>
      <c r="D14" s="62">
        <v>1042.3</v>
      </c>
      <c r="E14" s="106">
        <v>11800</v>
      </c>
      <c r="F14" s="107">
        <v>11200</v>
      </c>
      <c r="G14" s="148">
        <v>2.185</v>
      </c>
      <c r="H14" s="233">
        <v>2.1844</v>
      </c>
      <c r="I14" s="239">
        <v>5.829</v>
      </c>
      <c r="J14" s="233">
        <v>5.789</v>
      </c>
      <c r="K14" s="305">
        <v>500.72</v>
      </c>
    </row>
    <row r="15" spans="1:11" s="10" customFormat="1" ht="19.5" customHeight="1">
      <c r="A15" s="9">
        <v>11</v>
      </c>
      <c r="B15" s="142" t="s">
        <v>56</v>
      </c>
      <c r="C15" s="224">
        <v>1100.5</v>
      </c>
      <c r="D15" s="62">
        <v>1036.5</v>
      </c>
      <c r="E15" s="106">
        <v>11750</v>
      </c>
      <c r="F15" s="107">
        <v>11150</v>
      </c>
      <c r="G15" s="148">
        <v>2.1821</v>
      </c>
      <c r="H15" s="233">
        <v>2.1815</v>
      </c>
      <c r="I15" s="148">
        <v>5.832</v>
      </c>
      <c r="J15" s="233">
        <v>5.792</v>
      </c>
      <c r="K15" s="305">
        <v>498.36</v>
      </c>
    </row>
    <row r="16" spans="1:11" s="10" customFormat="1" ht="19.5" customHeight="1">
      <c r="A16" s="9">
        <v>12</v>
      </c>
      <c r="B16" s="149" t="s">
        <v>57</v>
      </c>
      <c r="C16" s="225"/>
      <c r="D16" s="118"/>
      <c r="E16" s="158"/>
      <c r="F16" s="150"/>
      <c r="G16" s="231"/>
      <c r="H16" s="299"/>
      <c r="I16" s="300"/>
      <c r="J16" s="299"/>
      <c r="K16" s="306"/>
    </row>
    <row r="17" spans="1:11" s="10" customFormat="1" ht="19.5" customHeight="1">
      <c r="A17" s="9">
        <v>13</v>
      </c>
      <c r="B17" s="149" t="s">
        <v>58</v>
      </c>
      <c r="C17" s="153"/>
      <c r="D17" s="118"/>
      <c r="E17" s="158"/>
      <c r="F17" s="150"/>
      <c r="G17" s="231"/>
      <c r="H17" s="232"/>
      <c r="I17" s="300"/>
      <c r="J17" s="299"/>
      <c r="K17" s="307"/>
    </row>
    <row r="18" spans="1:11" s="10" customFormat="1" ht="19.5" customHeight="1">
      <c r="A18" s="9">
        <v>14</v>
      </c>
      <c r="B18" s="142" t="s">
        <v>59</v>
      </c>
      <c r="C18" s="60">
        <v>1102.6</v>
      </c>
      <c r="D18" s="62">
        <v>1038.4</v>
      </c>
      <c r="E18" s="228" t="s">
        <v>96</v>
      </c>
      <c r="F18" s="169"/>
      <c r="G18" s="229">
        <v>2.1817</v>
      </c>
      <c r="H18" s="233">
        <v>2.1811</v>
      </c>
      <c r="I18" s="315" t="s">
        <v>95</v>
      </c>
      <c r="J18" s="316"/>
      <c r="K18" s="305">
        <v>497.44</v>
      </c>
    </row>
    <row r="19" spans="1:11" s="10" customFormat="1" ht="19.5" customHeight="1">
      <c r="A19" s="9">
        <v>15</v>
      </c>
      <c r="B19" s="142" t="s">
        <v>60</v>
      </c>
      <c r="C19" s="224">
        <v>1100</v>
      </c>
      <c r="D19" s="62">
        <v>1036</v>
      </c>
      <c r="E19" s="228" t="s">
        <v>96</v>
      </c>
      <c r="F19" s="169"/>
      <c r="G19" s="148">
        <v>2.1818</v>
      </c>
      <c r="H19" s="233">
        <v>2.1812</v>
      </c>
      <c r="I19" s="148">
        <v>5.838</v>
      </c>
      <c r="J19" s="233">
        <v>5.798</v>
      </c>
      <c r="K19" s="305">
        <v>498.77</v>
      </c>
    </row>
    <row r="20" spans="1:11" s="10" customFormat="1" ht="19.5" customHeight="1">
      <c r="A20" s="9">
        <v>16</v>
      </c>
      <c r="B20" s="142" t="s">
        <v>54</v>
      </c>
      <c r="C20" s="224">
        <v>1099</v>
      </c>
      <c r="D20" s="62">
        <v>1035</v>
      </c>
      <c r="E20" s="106">
        <v>11600</v>
      </c>
      <c r="F20" s="107">
        <v>11000</v>
      </c>
      <c r="G20" s="148">
        <v>2.1629</v>
      </c>
      <c r="H20" s="233">
        <v>2.1623</v>
      </c>
      <c r="I20" s="239">
        <v>5.841</v>
      </c>
      <c r="J20" s="233">
        <v>5.801</v>
      </c>
      <c r="K20" s="305">
        <v>498.66</v>
      </c>
    </row>
    <row r="21" spans="1:11" s="10" customFormat="1" ht="19.5" customHeight="1">
      <c r="A21" s="9">
        <v>17</v>
      </c>
      <c r="B21" s="142" t="s">
        <v>55</v>
      </c>
      <c r="C21" s="224">
        <v>1096.7</v>
      </c>
      <c r="D21" s="62">
        <v>1032.9</v>
      </c>
      <c r="E21" s="106">
        <v>11630</v>
      </c>
      <c r="F21" s="107">
        <v>11030</v>
      </c>
      <c r="G21" s="148">
        <v>2.1611</v>
      </c>
      <c r="H21" s="233">
        <v>2.1605</v>
      </c>
      <c r="I21" s="239">
        <v>5.851</v>
      </c>
      <c r="J21" s="233">
        <v>5.811</v>
      </c>
      <c r="K21" s="305">
        <v>496.89</v>
      </c>
    </row>
    <row r="22" spans="1:11" s="10" customFormat="1" ht="19.5" customHeight="1">
      <c r="A22" s="9">
        <v>18</v>
      </c>
      <c r="B22" s="142" t="s">
        <v>56</v>
      </c>
      <c r="C22" s="224">
        <v>1091.8</v>
      </c>
      <c r="D22" s="62">
        <v>1028.2</v>
      </c>
      <c r="E22" s="106">
        <v>11570</v>
      </c>
      <c r="F22" s="107">
        <v>10970</v>
      </c>
      <c r="G22" s="148">
        <v>2.1616</v>
      </c>
      <c r="H22" s="233">
        <v>2.161</v>
      </c>
      <c r="I22" s="239">
        <v>5.854</v>
      </c>
      <c r="J22" s="233">
        <v>5.814</v>
      </c>
      <c r="K22" s="305">
        <v>493.36</v>
      </c>
    </row>
    <row r="23" spans="1:11" s="10" customFormat="1" ht="19.5" customHeight="1">
      <c r="A23" s="9">
        <v>19</v>
      </c>
      <c r="B23" s="149" t="s">
        <v>57</v>
      </c>
      <c r="C23" s="225"/>
      <c r="D23" s="118"/>
      <c r="E23" s="158"/>
      <c r="F23" s="150"/>
      <c r="G23" s="231"/>
      <c r="H23" s="299"/>
      <c r="I23" s="300"/>
      <c r="J23" s="299"/>
      <c r="K23" s="306"/>
    </row>
    <row r="24" spans="1:11" s="10" customFormat="1" ht="19.5" customHeight="1">
      <c r="A24" s="9">
        <v>20</v>
      </c>
      <c r="B24" s="149" t="s">
        <v>58</v>
      </c>
      <c r="C24" s="153"/>
      <c r="D24" s="118"/>
      <c r="E24" s="158"/>
      <c r="F24" s="150"/>
      <c r="G24" s="231"/>
      <c r="H24" s="232"/>
      <c r="I24" s="300"/>
      <c r="J24" s="299"/>
      <c r="K24" s="307"/>
    </row>
    <row r="25" spans="1:11" s="10" customFormat="1" ht="19.5" customHeight="1">
      <c r="A25" s="9">
        <v>21</v>
      </c>
      <c r="B25" s="142" t="s">
        <v>59</v>
      </c>
      <c r="C25" s="60">
        <v>1091.8</v>
      </c>
      <c r="D25" s="62">
        <v>1028.2</v>
      </c>
      <c r="E25" s="111">
        <v>11600</v>
      </c>
      <c r="F25" s="317">
        <v>11000</v>
      </c>
      <c r="G25" s="229">
        <v>2.1738</v>
      </c>
      <c r="H25" s="233">
        <v>2.1732</v>
      </c>
      <c r="I25" s="148">
        <v>5.862</v>
      </c>
      <c r="J25" s="233">
        <v>5.822</v>
      </c>
      <c r="K25" s="305">
        <v>495.99</v>
      </c>
    </row>
    <row r="26" spans="1:11" s="10" customFormat="1" ht="19.5" customHeight="1">
      <c r="A26" s="9">
        <v>22</v>
      </c>
      <c r="B26" s="142" t="s">
        <v>60</v>
      </c>
      <c r="C26" s="224">
        <v>1094.8</v>
      </c>
      <c r="D26" s="62">
        <v>1031.2</v>
      </c>
      <c r="E26" s="106">
        <v>11600</v>
      </c>
      <c r="F26" s="107">
        <v>11000</v>
      </c>
      <c r="G26" s="148">
        <v>2.176</v>
      </c>
      <c r="H26" s="233">
        <v>2.1754</v>
      </c>
      <c r="I26" s="239">
        <v>5.863</v>
      </c>
      <c r="J26" s="233">
        <v>5.823</v>
      </c>
      <c r="K26" s="305">
        <v>500.49</v>
      </c>
    </row>
    <row r="27" spans="1:11" s="10" customFormat="1" ht="19.5" customHeight="1">
      <c r="A27" s="9">
        <v>23</v>
      </c>
      <c r="B27" s="142" t="s">
        <v>54</v>
      </c>
      <c r="C27" s="224">
        <v>1088.7</v>
      </c>
      <c r="D27" s="62">
        <v>1025.3</v>
      </c>
      <c r="E27" s="106">
        <v>11530</v>
      </c>
      <c r="F27" s="107">
        <v>10930</v>
      </c>
      <c r="G27" s="148">
        <v>2.1826</v>
      </c>
      <c r="H27" s="233">
        <v>2.1821</v>
      </c>
      <c r="I27" s="239">
        <v>5.864</v>
      </c>
      <c r="J27" s="233">
        <v>5.824</v>
      </c>
      <c r="K27" s="305">
        <v>500.01</v>
      </c>
    </row>
    <row r="28" spans="1:11" s="10" customFormat="1" ht="19.5" customHeight="1">
      <c r="A28" s="9">
        <v>24</v>
      </c>
      <c r="B28" s="142" t="s">
        <v>55</v>
      </c>
      <c r="C28" s="224">
        <v>1087.6</v>
      </c>
      <c r="D28" s="62">
        <v>1024.4</v>
      </c>
      <c r="E28" s="106">
        <v>11550</v>
      </c>
      <c r="F28" s="107">
        <v>10950</v>
      </c>
      <c r="G28" s="148">
        <v>2.2003</v>
      </c>
      <c r="H28" s="233">
        <v>2.1997</v>
      </c>
      <c r="I28" s="239">
        <v>5.87</v>
      </c>
      <c r="J28" s="233">
        <v>5.83</v>
      </c>
      <c r="K28" s="305">
        <v>503.08</v>
      </c>
    </row>
    <row r="29" spans="1:11" s="10" customFormat="1" ht="19.5" customHeight="1">
      <c r="A29" s="9">
        <v>25</v>
      </c>
      <c r="B29" s="142" t="s">
        <v>56</v>
      </c>
      <c r="C29" s="224">
        <v>1092.8</v>
      </c>
      <c r="D29" s="62">
        <v>1029.2</v>
      </c>
      <c r="E29" s="106">
        <v>11450</v>
      </c>
      <c r="F29" s="107">
        <v>10850</v>
      </c>
      <c r="G29" s="148">
        <v>2.1848</v>
      </c>
      <c r="H29" s="233">
        <v>2.1842</v>
      </c>
      <c r="I29" s="239">
        <v>5.886</v>
      </c>
      <c r="J29" s="233">
        <v>5.846</v>
      </c>
      <c r="K29" s="305">
        <v>504.61</v>
      </c>
    </row>
    <row r="30" spans="1:11" s="10" customFormat="1" ht="19.5" customHeight="1">
      <c r="A30" s="9">
        <v>26</v>
      </c>
      <c r="B30" s="149" t="s">
        <v>57</v>
      </c>
      <c r="C30" s="225"/>
      <c r="D30" s="118"/>
      <c r="E30" s="158"/>
      <c r="F30" s="150"/>
      <c r="G30" s="231"/>
      <c r="H30" s="299"/>
      <c r="I30" s="300"/>
      <c r="J30" s="299"/>
      <c r="K30" s="306"/>
    </row>
    <row r="31" spans="1:11" s="10" customFormat="1" ht="19.5" customHeight="1">
      <c r="A31" s="9">
        <v>27</v>
      </c>
      <c r="B31" s="149" t="s">
        <v>58</v>
      </c>
      <c r="C31" s="153"/>
      <c r="D31" s="118"/>
      <c r="E31" s="158"/>
      <c r="F31" s="150"/>
      <c r="G31" s="231"/>
      <c r="H31" s="232"/>
      <c r="I31" s="300"/>
      <c r="J31" s="299"/>
      <c r="K31" s="307"/>
    </row>
    <row r="32" spans="1:11" s="10" customFormat="1" ht="19.5" customHeight="1">
      <c r="A32" s="9">
        <v>28</v>
      </c>
      <c r="B32" s="142" t="s">
        <v>59</v>
      </c>
      <c r="C32" s="60">
        <v>1092.8</v>
      </c>
      <c r="D32" s="62">
        <v>1029.2</v>
      </c>
      <c r="E32" s="106">
        <v>11270</v>
      </c>
      <c r="F32" s="107">
        <v>10670</v>
      </c>
      <c r="G32" s="229">
        <v>2.1846</v>
      </c>
      <c r="H32" s="230">
        <v>2.184</v>
      </c>
      <c r="I32" s="239">
        <v>5.892</v>
      </c>
      <c r="J32" s="233">
        <v>5.852</v>
      </c>
      <c r="K32" s="305">
        <v>505.32</v>
      </c>
    </row>
    <row r="33" spans="1:11" s="10" customFormat="1" ht="19.5" customHeight="1">
      <c r="A33" s="9">
        <v>29</v>
      </c>
      <c r="B33" s="142" t="s">
        <v>60</v>
      </c>
      <c r="C33" s="224">
        <v>1092.3</v>
      </c>
      <c r="D33" s="62">
        <v>1028.7</v>
      </c>
      <c r="E33" s="106">
        <v>11350</v>
      </c>
      <c r="F33" s="107">
        <v>10750</v>
      </c>
      <c r="G33" s="148">
        <v>2.1804</v>
      </c>
      <c r="H33" s="233">
        <v>2.1798</v>
      </c>
      <c r="I33" s="239">
        <v>5.894</v>
      </c>
      <c r="J33" s="233">
        <v>5.854</v>
      </c>
      <c r="K33" s="305">
        <v>506.97</v>
      </c>
    </row>
    <row r="34" spans="1:11" s="10" customFormat="1" ht="19.5" customHeight="1">
      <c r="A34" s="9">
        <v>30</v>
      </c>
      <c r="B34" s="142" t="s">
        <v>54</v>
      </c>
      <c r="C34" s="224">
        <v>1093.3</v>
      </c>
      <c r="D34" s="62">
        <v>1029.7</v>
      </c>
      <c r="E34" s="106">
        <v>11420</v>
      </c>
      <c r="F34" s="107">
        <v>10820</v>
      </c>
      <c r="G34" s="148">
        <v>2.1888</v>
      </c>
      <c r="H34" s="233">
        <v>2.1882</v>
      </c>
      <c r="I34" s="239">
        <v>5.907</v>
      </c>
      <c r="J34" s="233">
        <v>5.867</v>
      </c>
      <c r="K34" s="305">
        <v>508.58</v>
      </c>
    </row>
    <row r="35" spans="1:11" s="10" customFormat="1" ht="19.5" customHeight="1" thickBot="1">
      <c r="A35" s="113">
        <v>31</v>
      </c>
      <c r="B35" s="142" t="s">
        <v>55</v>
      </c>
      <c r="C35" s="224">
        <v>1090.7</v>
      </c>
      <c r="D35" s="62">
        <v>1027.3</v>
      </c>
      <c r="E35" s="106">
        <v>11440</v>
      </c>
      <c r="F35" s="107">
        <v>10840</v>
      </c>
      <c r="G35" s="148">
        <v>2.2026</v>
      </c>
      <c r="H35" s="233">
        <v>2.202</v>
      </c>
      <c r="I35" s="239">
        <v>5.912</v>
      </c>
      <c r="J35" s="233">
        <v>5.872</v>
      </c>
      <c r="K35" s="260" t="s">
        <v>98</v>
      </c>
    </row>
    <row r="36" spans="1:11" ht="19.5" customHeight="1">
      <c r="A36" s="344" t="s">
        <v>5</v>
      </c>
      <c r="B36" s="345"/>
      <c r="C36" s="261">
        <f>MAX(C5:C35)</f>
        <v>1106.7</v>
      </c>
      <c r="D36" s="262">
        <f aca="true" t="shared" si="0" ref="D36:K36">MAX(D5:D35)</f>
        <v>1042.3</v>
      </c>
      <c r="E36" s="267">
        <f t="shared" si="0"/>
        <v>11870</v>
      </c>
      <c r="F36" s="268">
        <f t="shared" si="0"/>
        <v>11270</v>
      </c>
      <c r="G36" s="274">
        <f t="shared" si="0"/>
        <v>2.2123</v>
      </c>
      <c r="H36" s="275">
        <f t="shared" si="0"/>
        <v>2.2118</v>
      </c>
      <c r="I36" s="274">
        <f t="shared" si="0"/>
        <v>5.912</v>
      </c>
      <c r="J36" s="275">
        <f t="shared" si="0"/>
        <v>5.872</v>
      </c>
      <c r="K36" s="295">
        <f t="shared" si="0"/>
        <v>508.58</v>
      </c>
    </row>
    <row r="37" spans="1:11" ht="19.5" customHeight="1">
      <c r="A37" s="346" t="s">
        <v>6</v>
      </c>
      <c r="B37" s="347"/>
      <c r="C37" s="263">
        <f>MIN(C5:C35)</f>
        <v>1087.6</v>
      </c>
      <c r="D37" s="264">
        <f aca="true" t="shared" si="1" ref="D37:K37">MIN(D5:D35)</f>
        <v>1024.4</v>
      </c>
      <c r="E37" s="269">
        <f t="shared" si="1"/>
        <v>11270</v>
      </c>
      <c r="F37" s="270">
        <f t="shared" si="1"/>
        <v>10670</v>
      </c>
      <c r="G37" s="276">
        <f t="shared" si="1"/>
        <v>2.1611</v>
      </c>
      <c r="H37" s="277">
        <f t="shared" si="1"/>
        <v>2.1605</v>
      </c>
      <c r="I37" s="276">
        <f t="shared" si="1"/>
        <v>5.8</v>
      </c>
      <c r="J37" s="277">
        <f t="shared" si="1"/>
        <v>5.76</v>
      </c>
      <c r="K37" s="296">
        <f t="shared" si="1"/>
        <v>493.36</v>
      </c>
    </row>
    <row r="38" spans="1:11" ht="19.5" customHeight="1" thickBot="1">
      <c r="A38" s="342" t="s">
        <v>7</v>
      </c>
      <c r="B38" s="343"/>
      <c r="C38" s="309">
        <f>AVERAGE(C5:C35)</f>
        <v>1097.1999999999996</v>
      </c>
      <c r="D38" s="310">
        <f aca="true" t="shared" si="2" ref="D38:J38">AVERAGE(D5:D35)</f>
        <v>1033.3523809523813</v>
      </c>
      <c r="E38" s="311">
        <f t="shared" si="2"/>
        <v>11630.47619047619</v>
      </c>
      <c r="F38" s="312">
        <f t="shared" si="2"/>
        <v>11030.47619047619</v>
      </c>
      <c r="G38" s="303">
        <f t="shared" si="2"/>
        <v>2.1886478260869566</v>
      </c>
      <c r="H38" s="304">
        <f t="shared" si="2"/>
        <v>2.1880565217391306</v>
      </c>
      <c r="I38" s="303">
        <f>AVERAGE(I5:I35)</f>
        <v>5.8495</v>
      </c>
      <c r="J38" s="304">
        <f t="shared" si="2"/>
        <v>5.809500000000001</v>
      </c>
      <c r="K38" s="308">
        <f>AVERAGE(K5:K35)</f>
        <v>500.8063636363635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A38:B38"/>
    <mergeCell ref="A1:B1"/>
    <mergeCell ref="A2:B3"/>
    <mergeCell ref="C2:D2"/>
    <mergeCell ref="A36:B36"/>
    <mergeCell ref="A37:B37"/>
    <mergeCell ref="C3:D3"/>
    <mergeCell ref="G3:H3"/>
    <mergeCell ref="E2:F2"/>
    <mergeCell ref="I3:J3"/>
    <mergeCell ref="I2:J2"/>
    <mergeCell ref="G2:H2"/>
    <mergeCell ref="E3:F3"/>
  </mergeCells>
  <printOptions/>
  <pageMargins left="0.3937007874015748" right="0.1968503937007874" top="0.3937007874015748" bottom="0.1968503937007874" header="0.2755905511811024" footer="0.196850393700787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9" sqref="E9:F9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52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56</v>
      </c>
      <c r="C5" s="224">
        <v>1094.8</v>
      </c>
      <c r="D5" s="62">
        <v>1031.2</v>
      </c>
      <c r="E5" s="318">
        <v>11600</v>
      </c>
      <c r="F5" s="106">
        <v>11000</v>
      </c>
      <c r="G5" s="229">
        <v>2.2468</v>
      </c>
      <c r="H5" s="233">
        <v>2.2462</v>
      </c>
      <c r="I5" s="11">
        <v>5.931</v>
      </c>
      <c r="J5" s="15">
        <v>5.891</v>
      </c>
      <c r="K5" s="322" t="s">
        <v>97</v>
      </c>
    </row>
    <row r="6" spans="1:11" s="10" customFormat="1" ht="19.5" customHeight="1">
      <c r="A6" s="9">
        <v>2</v>
      </c>
      <c r="B6" s="149" t="s">
        <v>57</v>
      </c>
      <c r="C6" s="153"/>
      <c r="D6" s="320"/>
      <c r="E6" s="319"/>
      <c r="F6" s="158"/>
      <c r="G6" s="216"/>
      <c r="H6" s="219"/>
      <c r="I6" s="121"/>
      <c r="J6" s="122"/>
      <c r="K6" s="321"/>
    </row>
    <row r="7" spans="1:11" s="10" customFormat="1" ht="19.5" customHeight="1">
      <c r="A7" s="9">
        <v>3</v>
      </c>
      <c r="B7" s="149" t="s">
        <v>58</v>
      </c>
      <c r="C7" s="115"/>
      <c r="D7" s="116"/>
      <c r="E7" s="226"/>
      <c r="F7" s="150"/>
      <c r="G7" s="231"/>
      <c r="H7" s="232"/>
      <c r="I7" s="196"/>
      <c r="J7" s="122"/>
      <c r="K7" s="238"/>
    </row>
    <row r="8" spans="1:11" s="10" customFormat="1" ht="19.5" customHeight="1">
      <c r="A8" s="9">
        <v>4</v>
      </c>
      <c r="B8" s="142" t="s">
        <v>59</v>
      </c>
      <c r="C8" s="60">
        <v>1093.8</v>
      </c>
      <c r="D8" s="62">
        <v>1030.2</v>
      </c>
      <c r="E8" s="227">
        <v>11630</v>
      </c>
      <c r="F8" s="107">
        <v>11030</v>
      </c>
      <c r="G8" s="11">
        <v>2.2426</v>
      </c>
      <c r="H8" s="233">
        <v>2.242</v>
      </c>
      <c r="I8" s="11">
        <v>5.943</v>
      </c>
      <c r="J8" s="15">
        <v>5.903</v>
      </c>
      <c r="K8" s="209">
        <v>507.64</v>
      </c>
    </row>
    <row r="9" spans="1:11" s="10" customFormat="1" ht="19.5" customHeight="1">
      <c r="A9" s="9">
        <v>5</v>
      </c>
      <c r="B9" s="142" t="s">
        <v>60</v>
      </c>
      <c r="C9" s="224">
        <v>1092.8</v>
      </c>
      <c r="D9" s="62">
        <v>1029.2</v>
      </c>
      <c r="E9" s="228" t="s">
        <v>99</v>
      </c>
      <c r="F9" s="169"/>
      <c r="G9" s="234">
        <v>2.2747</v>
      </c>
      <c r="H9" s="235">
        <v>2.2741</v>
      </c>
      <c r="I9" s="195">
        <v>5.955</v>
      </c>
      <c r="J9" s="15">
        <v>5.915</v>
      </c>
      <c r="K9" s="209">
        <v>512.53</v>
      </c>
    </row>
    <row r="10" spans="1:11" s="10" customFormat="1" ht="19.5" customHeight="1">
      <c r="A10" s="9">
        <v>6</v>
      </c>
      <c r="B10" s="142" t="s">
        <v>54</v>
      </c>
      <c r="C10" s="224">
        <v>1093.3</v>
      </c>
      <c r="D10" s="62">
        <v>1029.7</v>
      </c>
      <c r="E10" s="227">
        <v>11630</v>
      </c>
      <c r="F10" s="107">
        <v>11030</v>
      </c>
      <c r="G10" s="234">
        <v>2.2785</v>
      </c>
      <c r="H10" s="235">
        <v>2.2779</v>
      </c>
      <c r="I10" s="323" t="s">
        <v>100</v>
      </c>
      <c r="J10" s="324"/>
      <c r="K10" s="209">
        <v>514.9</v>
      </c>
    </row>
    <row r="11" spans="1:11" s="10" customFormat="1" ht="19.5" customHeight="1">
      <c r="A11" s="9">
        <v>7</v>
      </c>
      <c r="B11" s="142" t="s">
        <v>55</v>
      </c>
      <c r="C11" s="224">
        <v>1091.2</v>
      </c>
      <c r="D11" s="62">
        <v>1027.8</v>
      </c>
      <c r="E11" s="227">
        <v>11700</v>
      </c>
      <c r="F11" s="107">
        <v>11100</v>
      </c>
      <c r="G11" s="234">
        <v>2.2825</v>
      </c>
      <c r="H11" s="235">
        <v>2.2819</v>
      </c>
      <c r="I11" s="195">
        <v>5.944</v>
      </c>
      <c r="J11" s="15">
        <v>5.904</v>
      </c>
      <c r="K11" s="209">
        <v>514.72</v>
      </c>
    </row>
    <row r="12" spans="1:11" s="10" customFormat="1" ht="19.5" customHeight="1">
      <c r="A12" s="9">
        <v>8</v>
      </c>
      <c r="B12" s="142" t="s">
        <v>56</v>
      </c>
      <c r="C12" s="224">
        <v>1094.8</v>
      </c>
      <c r="D12" s="62">
        <v>1031.2</v>
      </c>
      <c r="E12" s="227">
        <v>11700</v>
      </c>
      <c r="F12" s="107">
        <v>11100</v>
      </c>
      <c r="G12" s="234">
        <v>2.317</v>
      </c>
      <c r="H12" s="235">
        <v>2.3164</v>
      </c>
      <c r="I12" s="195">
        <v>5.964</v>
      </c>
      <c r="J12" s="15">
        <v>5.924</v>
      </c>
      <c r="K12" s="209">
        <v>515.4</v>
      </c>
    </row>
    <row r="13" spans="1:11" s="10" customFormat="1" ht="19.5" customHeight="1">
      <c r="A13" s="9">
        <v>9</v>
      </c>
      <c r="B13" s="149" t="s">
        <v>57</v>
      </c>
      <c r="C13" s="225"/>
      <c r="D13" s="118"/>
      <c r="E13" s="226"/>
      <c r="F13" s="150"/>
      <c r="G13" s="236"/>
      <c r="H13" s="237"/>
      <c r="I13" s="196"/>
      <c r="J13" s="122"/>
      <c r="K13" s="210"/>
    </row>
    <row r="14" spans="1:11" s="10" customFormat="1" ht="19.5" customHeight="1">
      <c r="A14" s="9">
        <v>10</v>
      </c>
      <c r="B14" s="149" t="s">
        <v>58</v>
      </c>
      <c r="C14" s="115"/>
      <c r="D14" s="116"/>
      <c r="E14" s="226"/>
      <c r="F14" s="150"/>
      <c r="G14" s="231"/>
      <c r="H14" s="232"/>
      <c r="I14" s="196"/>
      <c r="J14" s="122"/>
      <c r="K14" s="238"/>
    </row>
    <row r="15" spans="1:11" s="10" customFormat="1" ht="19.5" customHeight="1">
      <c r="A15" s="9">
        <v>11</v>
      </c>
      <c r="B15" s="142" t="s">
        <v>59</v>
      </c>
      <c r="C15" s="60">
        <v>1097.9</v>
      </c>
      <c r="D15" s="62">
        <v>1034.1</v>
      </c>
      <c r="E15" s="227">
        <v>11730</v>
      </c>
      <c r="F15" s="107">
        <v>11130</v>
      </c>
      <c r="G15" s="229">
        <v>2.3142</v>
      </c>
      <c r="H15" s="233">
        <v>2.3136</v>
      </c>
      <c r="I15" s="11">
        <v>5.973</v>
      </c>
      <c r="J15" s="15">
        <v>5.933</v>
      </c>
      <c r="K15" s="209">
        <v>518.05</v>
      </c>
    </row>
    <row r="16" spans="1:11" s="10" customFormat="1" ht="19.5" customHeight="1">
      <c r="A16" s="9">
        <v>12</v>
      </c>
      <c r="B16" s="142" t="s">
        <v>60</v>
      </c>
      <c r="C16" s="224">
        <v>1102.1</v>
      </c>
      <c r="D16" s="62">
        <v>1037.9</v>
      </c>
      <c r="E16" s="227">
        <v>11820</v>
      </c>
      <c r="F16" s="107">
        <v>11220</v>
      </c>
      <c r="G16" s="234">
        <v>2.3362</v>
      </c>
      <c r="H16" s="235">
        <v>2.3356</v>
      </c>
      <c r="I16" s="195">
        <v>5.976</v>
      </c>
      <c r="J16" s="15">
        <v>5.936</v>
      </c>
      <c r="K16" s="209">
        <v>520</v>
      </c>
    </row>
    <row r="17" spans="1:11" s="10" customFormat="1" ht="19.5" customHeight="1">
      <c r="A17" s="9">
        <v>13</v>
      </c>
      <c r="B17" s="142" t="s">
        <v>54</v>
      </c>
      <c r="C17" s="224">
        <v>1103.6</v>
      </c>
      <c r="D17" s="62">
        <v>1039.4</v>
      </c>
      <c r="E17" s="227">
        <v>11880</v>
      </c>
      <c r="F17" s="107">
        <v>11280</v>
      </c>
      <c r="G17" s="234">
        <v>2.3234</v>
      </c>
      <c r="H17" s="235">
        <v>2.3228</v>
      </c>
      <c r="I17" s="195">
        <v>5.977</v>
      </c>
      <c r="J17" s="15">
        <v>5.937</v>
      </c>
      <c r="K17" s="209">
        <v>520.69</v>
      </c>
    </row>
    <row r="18" spans="1:11" s="10" customFormat="1" ht="19.5" customHeight="1">
      <c r="A18" s="9">
        <v>14</v>
      </c>
      <c r="B18" s="142" t="s">
        <v>55</v>
      </c>
      <c r="C18" s="224">
        <v>1097.9</v>
      </c>
      <c r="D18" s="62">
        <v>1034.1</v>
      </c>
      <c r="E18" s="227">
        <v>11820</v>
      </c>
      <c r="F18" s="107">
        <v>11220</v>
      </c>
      <c r="G18" s="234">
        <v>2.3289</v>
      </c>
      <c r="H18" s="235">
        <v>2.3283</v>
      </c>
      <c r="I18" s="195">
        <v>5.989</v>
      </c>
      <c r="J18" s="15">
        <v>5.949</v>
      </c>
      <c r="K18" s="209">
        <v>522.07</v>
      </c>
    </row>
    <row r="19" spans="1:11" s="10" customFormat="1" ht="19.5" customHeight="1">
      <c r="A19" s="9">
        <v>15</v>
      </c>
      <c r="B19" s="142" t="s">
        <v>56</v>
      </c>
      <c r="C19" s="224">
        <v>1099</v>
      </c>
      <c r="D19" s="62">
        <v>1035</v>
      </c>
      <c r="E19" s="106">
        <v>11835</v>
      </c>
      <c r="F19" s="107">
        <v>11235</v>
      </c>
      <c r="G19" s="367" t="s">
        <v>101</v>
      </c>
      <c r="H19" s="368"/>
      <c r="I19" s="195">
        <v>5.995</v>
      </c>
      <c r="J19" s="15">
        <v>5.955</v>
      </c>
      <c r="K19" s="209">
        <v>520.89</v>
      </c>
    </row>
    <row r="20" spans="1:11" s="10" customFormat="1" ht="19.5" customHeight="1">
      <c r="A20" s="9">
        <v>16</v>
      </c>
      <c r="B20" s="149" t="s">
        <v>57</v>
      </c>
      <c r="C20" s="225"/>
      <c r="D20" s="118"/>
      <c r="E20" s="228"/>
      <c r="F20" s="169"/>
      <c r="G20" s="236"/>
      <c r="H20" s="237"/>
      <c r="I20" s="196"/>
      <c r="J20" s="122"/>
      <c r="K20" s="210"/>
    </row>
    <row r="21" spans="1:11" s="10" customFormat="1" ht="19.5" customHeight="1">
      <c r="A21" s="9">
        <v>17</v>
      </c>
      <c r="B21" s="149" t="s">
        <v>58</v>
      </c>
      <c r="C21" s="115"/>
      <c r="D21" s="116"/>
      <c r="E21" s="226"/>
      <c r="F21" s="150"/>
      <c r="G21" s="231"/>
      <c r="H21" s="232"/>
      <c r="I21" s="196"/>
      <c r="J21" s="122"/>
      <c r="K21" s="238"/>
    </row>
    <row r="22" spans="1:11" s="10" customFormat="1" ht="19.5" customHeight="1">
      <c r="A22" s="9">
        <v>18</v>
      </c>
      <c r="B22" s="142" t="s">
        <v>59</v>
      </c>
      <c r="C22" s="60">
        <v>1092.6</v>
      </c>
      <c r="D22" s="62">
        <v>1029</v>
      </c>
      <c r="E22" s="227">
        <v>11905</v>
      </c>
      <c r="F22" s="107">
        <v>11305</v>
      </c>
      <c r="G22" s="229">
        <v>2.2828</v>
      </c>
      <c r="H22" s="233">
        <v>2.2822</v>
      </c>
      <c r="I22" s="11">
        <v>6.004</v>
      </c>
      <c r="J22" s="15">
        <v>5.964</v>
      </c>
      <c r="K22" s="209">
        <v>520.73</v>
      </c>
    </row>
    <row r="23" spans="1:11" s="10" customFormat="1" ht="19.5" customHeight="1">
      <c r="A23" s="9">
        <v>19</v>
      </c>
      <c r="B23" s="142" t="s">
        <v>60</v>
      </c>
      <c r="C23" s="224">
        <v>1088.1</v>
      </c>
      <c r="D23" s="62">
        <v>1024.9</v>
      </c>
      <c r="E23" s="227">
        <v>11925</v>
      </c>
      <c r="F23" s="107">
        <v>11325</v>
      </c>
      <c r="G23" s="234">
        <v>2.2662</v>
      </c>
      <c r="H23" s="235">
        <v>2.2656</v>
      </c>
      <c r="I23" s="195">
        <v>6.039</v>
      </c>
      <c r="J23" s="15">
        <v>5.999</v>
      </c>
      <c r="K23" s="209">
        <v>517.33</v>
      </c>
    </row>
    <row r="24" spans="1:11" s="10" customFormat="1" ht="19.5" customHeight="1">
      <c r="A24" s="9">
        <v>20</v>
      </c>
      <c r="B24" s="142" t="s">
        <v>54</v>
      </c>
      <c r="C24" s="224">
        <v>1086.1</v>
      </c>
      <c r="D24" s="62">
        <v>1022.9</v>
      </c>
      <c r="E24" s="227">
        <v>11880</v>
      </c>
      <c r="F24" s="107">
        <v>11280</v>
      </c>
      <c r="G24" s="234">
        <v>2.2726</v>
      </c>
      <c r="H24" s="235">
        <v>2.2713</v>
      </c>
      <c r="I24" s="195">
        <v>6.046</v>
      </c>
      <c r="J24" s="15">
        <v>6.006</v>
      </c>
      <c r="K24" s="209">
        <v>519.22</v>
      </c>
    </row>
    <row r="25" spans="1:11" s="10" customFormat="1" ht="19.5" customHeight="1">
      <c r="A25" s="9">
        <v>21</v>
      </c>
      <c r="B25" s="142" t="s">
        <v>55</v>
      </c>
      <c r="C25" s="224">
        <v>1091.2</v>
      </c>
      <c r="D25" s="62">
        <v>1027.8</v>
      </c>
      <c r="E25" s="227">
        <v>11950</v>
      </c>
      <c r="F25" s="107">
        <v>11350</v>
      </c>
      <c r="G25" s="234">
        <v>2.3067</v>
      </c>
      <c r="H25" s="235">
        <v>2.3061</v>
      </c>
      <c r="I25" s="195">
        <v>6.059</v>
      </c>
      <c r="J25" s="15">
        <v>6.019</v>
      </c>
      <c r="K25" s="209">
        <v>522.67</v>
      </c>
    </row>
    <row r="26" spans="1:11" s="10" customFormat="1" ht="19.5" customHeight="1">
      <c r="A26" s="9">
        <v>22</v>
      </c>
      <c r="B26" s="142" t="s">
        <v>56</v>
      </c>
      <c r="C26" s="224">
        <v>1092.8</v>
      </c>
      <c r="D26" s="62">
        <v>1029.2</v>
      </c>
      <c r="E26" s="227">
        <v>11980</v>
      </c>
      <c r="F26" s="107">
        <v>11380</v>
      </c>
      <c r="G26" s="234">
        <v>2.2913</v>
      </c>
      <c r="H26" s="235">
        <v>2.2906</v>
      </c>
      <c r="I26" s="195">
        <v>6.082</v>
      </c>
      <c r="J26" s="15">
        <v>6.042</v>
      </c>
      <c r="K26" s="209">
        <v>522.73</v>
      </c>
    </row>
    <row r="27" spans="1:11" s="10" customFormat="1" ht="19.5" customHeight="1">
      <c r="A27" s="9">
        <v>23</v>
      </c>
      <c r="B27" s="149" t="s">
        <v>57</v>
      </c>
      <c r="C27" s="225"/>
      <c r="D27" s="118"/>
      <c r="E27" s="226"/>
      <c r="F27" s="150"/>
      <c r="G27" s="236"/>
      <c r="H27" s="237"/>
      <c r="I27" s="196"/>
      <c r="J27" s="122"/>
      <c r="K27" s="210"/>
    </row>
    <row r="28" spans="1:11" s="10" customFormat="1" ht="19.5" customHeight="1">
      <c r="A28" s="9">
        <v>24</v>
      </c>
      <c r="B28" s="149" t="s">
        <v>58</v>
      </c>
      <c r="C28" s="115"/>
      <c r="D28" s="116"/>
      <c r="E28" s="226"/>
      <c r="F28" s="150"/>
      <c r="G28" s="231"/>
      <c r="H28" s="232"/>
      <c r="I28" s="196"/>
      <c r="J28" s="122"/>
      <c r="K28" s="238"/>
    </row>
    <row r="29" spans="1:11" s="10" customFormat="1" ht="19.5" customHeight="1">
      <c r="A29" s="9">
        <v>25</v>
      </c>
      <c r="B29" s="142" t="s">
        <v>59</v>
      </c>
      <c r="C29" s="60">
        <v>1090.5</v>
      </c>
      <c r="D29" s="62">
        <v>1027.1</v>
      </c>
      <c r="E29" s="227">
        <v>11980</v>
      </c>
      <c r="F29" s="107">
        <v>11380</v>
      </c>
      <c r="G29" s="229">
        <v>2.2871</v>
      </c>
      <c r="H29" s="233">
        <v>2.2865</v>
      </c>
      <c r="I29" s="228" t="s">
        <v>102</v>
      </c>
      <c r="J29" s="169"/>
      <c r="K29" s="209">
        <v>520.37</v>
      </c>
    </row>
    <row r="30" spans="1:11" s="10" customFormat="1" ht="19.5" customHeight="1">
      <c r="A30" s="9">
        <v>26</v>
      </c>
      <c r="B30" s="142" t="s">
        <v>60</v>
      </c>
      <c r="C30" s="224">
        <v>1090.5</v>
      </c>
      <c r="D30" s="62">
        <v>1027.1</v>
      </c>
      <c r="E30" s="227">
        <v>12020</v>
      </c>
      <c r="F30" s="107">
        <v>11420</v>
      </c>
      <c r="G30" s="234">
        <v>2.304</v>
      </c>
      <c r="H30" s="235">
        <v>2.3034</v>
      </c>
      <c r="I30" s="239">
        <v>6.095</v>
      </c>
      <c r="J30" s="233">
        <v>6.055</v>
      </c>
      <c r="K30" s="209">
        <v>520.54</v>
      </c>
    </row>
    <row r="31" spans="1:11" s="10" customFormat="1" ht="19.5" customHeight="1">
      <c r="A31" s="9">
        <v>27</v>
      </c>
      <c r="B31" s="142" t="s">
        <v>54</v>
      </c>
      <c r="C31" s="224">
        <v>1091.8</v>
      </c>
      <c r="D31" s="62">
        <v>1028.2</v>
      </c>
      <c r="E31" s="227">
        <v>12075</v>
      </c>
      <c r="F31" s="107">
        <v>11475</v>
      </c>
      <c r="G31" s="234">
        <v>2.3058</v>
      </c>
      <c r="H31" s="235">
        <v>2.3052</v>
      </c>
      <c r="I31" s="195">
        <v>6.11</v>
      </c>
      <c r="J31" s="15">
        <v>6.07</v>
      </c>
      <c r="K31" s="209">
        <v>522.23</v>
      </c>
    </row>
    <row r="32" spans="1:11" s="10" customFormat="1" ht="19.5" customHeight="1">
      <c r="A32" s="9">
        <v>28</v>
      </c>
      <c r="B32" s="142" t="s">
        <v>55</v>
      </c>
      <c r="C32" s="224">
        <v>1094.8</v>
      </c>
      <c r="D32" s="62">
        <v>1031.2</v>
      </c>
      <c r="E32" s="227">
        <v>12200</v>
      </c>
      <c r="F32" s="107">
        <v>11600</v>
      </c>
      <c r="G32" s="234">
        <v>2.3208</v>
      </c>
      <c r="H32" s="235">
        <v>2.3202</v>
      </c>
      <c r="I32" s="195">
        <v>6.126</v>
      </c>
      <c r="J32" s="15">
        <v>6.086</v>
      </c>
      <c r="K32" s="209">
        <v>524.1</v>
      </c>
    </row>
    <row r="33" spans="1:11" s="10" customFormat="1" ht="19.5" customHeight="1">
      <c r="A33" s="9">
        <v>29</v>
      </c>
      <c r="B33" s="142" t="s">
        <v>56</v>
      </c>
      <c r="C33" s="224">
        <v>1090.7</v>
      </c>
      <c r="D33" s="62">
        <v>1027.3</v>
      </c>
      <c r="E33" s="227">
        <v>12290</v>
      </c>
      <c r="F33" s="107">
        <v>11690</v>
      </c>
      <c r="G33" s="234">
        <v>2.3249</v>
      </c>
      <c r="H33" s="235">
        <v>2.3243</v>
      </c>
      <c r="I33" s="195">
        <v>6.141</v>
      </c>
      <c r="J33" s="15">
        <v>6.101</v>
      </c>
      <c r="K33" s="209">
        <v>528.19</v>
      </c>
    </row>
    <row r="34" spans="1:11" s="10" customFormat="1" ht="19.5" customHeight="1">
      <c r="A34" s="9">
        <v>30</v>
      </c>
      <c r="B34" s="149" t="s">
        <v>57</v>
      </c>
      <c r="C34" s="225"/>
      <c r="D34" s="118"/>
      <c r="E34" s="226"/>
      <c r="F34" s="150"/>
      <c r="G34" s="236"/>
      <c r="H34" s="237"/>
      <c r="I34" s="196"/>
      <c r="J34" s="122"/>
      <c r="K34" s="210"/>
    </row>
    <row r="35" spans="1:11" s="10" customFormat="1" ht="19.5" customHeight="1" thickBot="1">
      <c r="A35" s="113"/>
      <c r="B35" s="112"/>
      <c r="C35" s="58"/>
      <c r="D35" s="59"/>
      <c r="E35" s="227"/>
      <c r="F35" s="107"/>
      <c r="G35" s="148"/>
      <c r="H35" s="230"/>
      <c r="I35" s="195"/>
      <c r="J35" s="15"/>
      <c r="K35" s="211"/>
    </row>
    <row r="36" spans="1:11" ht="19.5" customHeight="1">
      <c r="A36" s="344" t="s">
        <v>5</v>
      </c>
      <c r="B36" s="345"/>
      <c r="C36" s="261">
        <f>MAX(C5:C35)</f>
        <v>1103.6</v>
      </c>
      <c r="D36" s="262">
        <f aca="true" t="shared" si="0" ref="D36:K36">MAX(D5:D35)</f>
        <v>1039.4</v>
      </c>
      <c r="E36" s="267">
        <f t="shared" si="0"/>
        <v>12290</v>
      </c>
      <c r="F36" s="268">
        <f t="shared" si="0"/>
        <v>11690</v>
      </c>
      <c r="G36" s="274">
        <f t="shared" si="0"/>
        <v>2.3362</v>
      </c>
      <c r="H36" s="275">
        <f t="shared" si="0"/>
        <v>2.3356</v>
      </c>
      <c r="I36" s="274">
        <f t="shared" si="0"/>
        <v>6.141</v>
      </c>
      <c r="J36" s="275">
        <f t="shared" si="0"/>
        <v>6.101</v>
      </c>
      <c r="K36" s="52">
        <f t="shared" si="0"/>
        <v>528.19</v>
      </c>
    </row>
    <row r="37" spans="1:11" ht="19.5" customHeight="1">
      <c r="A37" s="346" t="s">
        <v>6</v>
      </c>
      <c r="B37" s="347"/>
      <c r="C37" s="263">
        <f>MIN(C5:C35)</f>
        <v>1086.1</v>
      </c>
      <c r="D37" s="264">
        <f aca="true" t="shared" si="1" ref="D37:K37">MIN(D5:D35)</f>
        <v>1022.9</v>
      </c>
      <c r="E37" s="269">
        <f t="shared" si="1"/>
        <v>11600</v>
      </c>
      <c r="F37" s="270">
        <f t="shared" si="1"/>
        <v>11000</v>
      </c>
      <c r="G37" s="276">
        <f t="shared" si="1"/>
        <v>2.2426</v>
      </c>
      <c r="H37" s="277">
        <f t="shared" si="1"/>
        <v>2.242</v>
      </c>
      <c r="I37" s="276">
        <f t="shared" si="1"/>
        <v>5.931</v>
      </c>
      <c r="J37" s="277">
        <f t="shared" si="1"/>
        <v>5.891</v>
      </c>
      <c r="K37" s="53">
        <f t="shared" si="1"/>
        <v>507.64</v>
      </c>
    </row>
    <row r="38" spans="1:11" ht="19.5" customHeight="1" thickBot="1">
      <c r="A38" s="342" t="s">
        <v>7</v>
      </c>
      <c r="B38" s="343"/>
      <c r="C38" s="265">
        <f>AVERAGE(C5:C35)</f>
        <v>1093.8238095238096</v>
      </c>
      <c r="D38" s="266">
        <f aca="true" t="shared" si="2" ref="D38:J38">AVERAGE(D5:D35)</f>
        <v>1030.2142857142856</v>
      </c>
      <c r="E38" s="271">
        <f t="shared" si="2"/>
        <v>11877.5</v>
      </c>
      <c r="F38" s="272">
        <f t="shared" si="2"/>
        <v>11277.5</v>
      </c>
      <c r="G38" s="278">
        <f t="shared" si="2"/>
        <v>2.29535</v>
      </c>
      <c r="H38" s="279">
        <f t="shared" si="2"/>
        <v>2.2947099999999994</v>
      </c>
      <c r="I38" s="278">
        <f>AVERAGE(I5:I35)</f>
        <v>6.018368421052632</v>
      </c>
      <c r="J38" s="279">
        <f t="shared" si="2"/>
        <v>5.978368421052631</v>
      </c>
      <c r="K38" s="75">
        <f>AVERAGE(K5:K35)</f>
        <v>519.2500000000002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4">
    <mergeCell ref="G2:H2"/>
    <mergeCell ref="A36:B36"/>
    <mergeCell ref="A37:B37"/>
    <mergeCell ref="I2:J2"/>
    <mergeCell ref="I3:J3"/>
    <mergeCell ref="E3:F3"/>
    <mergeCell ref="G3:H3"/>
    <mergeCell ref="G19:H19"/>
    <mergeCell ref="A38:B38"/>
    <mergeCell ref="E2:F2"/>
    <mergeCell ref="A1:B1"/>
    <mergeCell ref="A2:B3"/>
    <mergeCell ref="C2:D2"/>
    <mergeCell ref="C3:D3"/>
  </mergeCells>
  <printOptions/>
  <pageMargins left="0.3937007874015748" right="0.1968503937007874" top="0.3937007874015748" bottom="0.1968503937007874" header="0.5118110236220472" footer="0.2755905511811024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42" sqref="L42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53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9" t="s">
        <v>58</v>
      </c>
      <c r="C5" s="153"/>
      <c r="D5" s="118"/>
      <c r="E5" s="226"/>
      <c r="F5" s="150"/>
      <c r="G5" s="231"/>
      <c r="H5" s="232"/>
      <c r="I5" s="300"/>
      <c r="J5" s="299"/>
      <c r="K5" s="307"/>
    </row>
    <row r="6" spans="1:11" s="10" customFormat="1" ht="19.5" customHeight="1">
      <c r="A6" s="9">
        <v>2</v>
      </c>
      <c r="B6" s="142" t="s">
        <v>59</v>
      </c>
      <c r="C6" s="60">
        <v>1088.1</v>
      </c>
      <c r="D6" s="62">
        <v>1024.9</v>
      </c>
      <c r="E6" s="111">
        <v>12250</v>
      </c>
      <c r="F6" s="107">
        <v>11650</v>
      </c>
      <c r="G6" s="229">
        <v>2.3449</v>
      </c>
      <c r="H6" s="233">
        <v>2.3443</v>
      </c>
      <c r="I6" s="148">
        <v>6.158</v>
      </c>
      <c r="J6" s="233">
        <v>6.118</v>
      </c>
      <c r="K6" s="305">
        <v>529.64</v>
      </c>
    </row>
    <row r="7" spans="1:11" s="10" customFormat="1" ht="19.5" customHeight="1">
      <c r="A7" s="9">
        <v>3</v>
      </c>
      <c r="B7" s="142" t="s">
        <v>60</v>
      </c>
      <c r="C7" s="224">
        <v>1090.7</v>
      </c>
      <c r="D7" s="62">
        <v>1027.3</v>
      </c>
      <c r="E7" s="227">
        <v>12100</v>
      </c>
      <c r="F7" s="107">
        <v>11500</v>
      </c>
      <c r="G7" s="148">
        <v>2.3558</v>
      </c>
      <c r="H7" s="233">
        <v>2.3552</v>
      </c>
      <c r="I7" s="239">
        <v>6.179</v>
      </c>
      <c r="J7" s="233">
        <v>6.139</v>
      </c>
      <c r="K7" s="305">
        <v>532.21</v>
      </c>
    </row>
    <row r="8" spans="1:11" s="10" customFormat="1" ht="19.5" customHeight="1">
      <c r="A8" s="9">
        <v>4</v>
      </c>
      <c r="B8" s="142" t="s">
        <v>54</v>
      </c>
      <c r="C8" s="224">
        <v>1092.8</v>
      </c>
      <c r="D8" s="62">
        <v>1029.2</v>
      </c>
      <c r="E8" s="227">
        <v>12180</v>
      </c>
      <c r="F8" s="107">
        <v>11580</v>
      </c>
      <c r="G8" s="148">
        <v>2.374</v>
      </c>
      <c r="H8" s="233">
        <v>2.3734</v>
      </c>
      <c r="I8" s="239">
        <v>6.198</v>
      </c>
      <c r="J8" s="233">
        <v>6.158</v>
      </c>
      <c r="K8" s="305">
        <v>532.97</v>
      </c>
    </row>
    <row r="9" spans="1:11" s="10" customFormat="1" ht="19.5" customHeight="1">
      <c r="A9" s="9">
        <v>5</v>
      </c>
      <c r="B9" s="142" t="s">
        <v>55</v>
      </c>
      <c r="C9" s="224">
        <v>1091.8</v>
      </c>
      <c r="D9" s="62">
        <v>1028.2</v>
      </c>
      <c r="E9" s="227">
        <v>12290</v>
      </c>
      <c r="F9" s="107">
        <v>11690</v>
      </c>
      <c r="G9" s="148">
        <v>2.3747</v>
      </c>
      <c r="H9" s="233">
        <v>2.3741</v>
      </c>
      <c r="I9" s="239">
        <v>6.226</v>
      </c>
      <c r="J9" s="233">
        <v>6.186</v>
      </c>
      <c r="K9" s="305">
        <v>533.95</v>
      </c>
    </row>
    <row r="10" spans="1:11" s="10" customFormat="1" ht="19.5" customHeight="1">
      <c r="A10" s="9">
        <v>6</v>
      </c>
      <c r="B10" s="142" t="s">
        <v>56</v>
      </c>
      <c r="C10" s="224">
        <v>1089.7</v>
      </c>
      <c r="D10" s="62">
        <v>1026.3</v>
      </c>
      <c r="E10" s="227">
        <v>12220</v>
      </c>
      <c r="F10" s="107">
        <v>11620</v>
      </c>
      <c r="G10" s="148">
        <v>2.3525</v>
      </c>
      <c r="H10" s="233">
        <v>2.3519</v>
      </c>
      <c r="I10" s="239">
        <v>6.242</v>
      </c>
      <c r="J10" s="233">
        <v>6.202</v>
      </c>
      <c r="K10" s="305">
        <v>531.15</v>
      </c>
    </row>
    <row r="11" spans="1:11" s="10" customFormat="1" ht="19.5" customHeight="1">
      <c r="A11" s="9">
        <v>7</v>
      </c>
      <c r="B11" s="149" t="s">
        <v>57</v>
      </c>
      <c r="C11" s="225"/>
      <c r="D11" s="118"/>
      <c r="E11" s="226"/>
      <c r="F11" s="150"/>
      <c r="G11" s="231"/>
      <c r="H11" s="299"/>
      <c r="I11" s="300"/>
      <c r="J11" s="299"/>
      <c r="K11" s="306"/>
    </row>
    <row r="12" spans="1:11" s="10" customFormat="1" ht="19.5" customHeight="1">
      <c r="A12" s="9">
        <v>8</v>
      </c>
      <c r="B12" s="149" t="s">
        <v>58</v>
      </c>
      <c r="C12" s="153"/>
      <c r="D12" s="118"/>
      <c r="E12" s="226"/>
      <c r="F12" s="150"/>
      <c r="G12" s="231"/>
      <c r="H12" s="232"/>
      <c r="I12" s="300"/>
      <c r="J12" s="299"/>
      <c r="K12" s="307"/>
    </row>
    <row r="13" spans="1:11" s="10" customFormat="1" ht="19.5" customHeight="1">
      <c r="A13" s="9">
        <v>9</v>
      </c>
      <c r="B13" s="142" t="s">
        <v>59</v>
      </c>
      <c r="C13" s="60">
        <v>1083.3</v>
      </c>
      <c r="D13" s="62">
        <v>1020.3</v>
      </c>
      <c r="E13" s="227">
        <v>12200</v>
      </c>
      <c r="F13" s="107">
        <v>11600</v>
      </c>
      <c r="G13" s="229">
        <v>2.3225</v>
      </c>
      <c r="H13" s="233">
        <v>2.3218</v>
      </c>
      <c r="I13" s="148">
        <v>6.249</v>
      </c>
      <c r="J13" s="233">
        <v>6.209</v>
      </c>
      <c r="K13" s="305">
        <v>528.59</v>
      </c>
    </row>
    <row r="14" spans="1:11" s="10" customFormat="1" ht="19.5" customHeight="1">
      <c r="A14" s="9">
        <v>10</v>
      </c>
      <c r="B14" s="142" t="s">
        <v>60</v>
      </c>
      <c r="C14" s="224">
        <v>1082.5</v>
      </c>
      <c r="D14" s="62">
        <v>1019.5</v>
      </c>
      <c r="E14" s="227">
        <v>12230</v>
      </c>
      <c r="F14" s="107">
        <v>11630</v>
      </c>
      <c r="G14" s="148">
        <v>2.3102</v>
      </c>
      <c r="H14" s="233">
        <v>2.3096</v>
      </c>
      <c r="I14" s="239">
        <v>6.264</v>
      </c>
      <c r="J14" s="233">
        <v>6.224</v>
      </c>
      <c r="K14" s="305">
        <v>527.08</v>
      </c>
    </row>
    <row r="15" spans="1:11" s="10" customFormat="1" ht="19.5" customHeight="1">
      <c r="A15" s="9">
        <v>11</v>
      </c>
      <c r="B15" s="142" t="s">
        <v>54</v>
      </c>
      <c r="C15" s="224">
        <v>1082</v>
      </c>
      <c r="D15" s="62">
        <v>1019</v>
      </c>
      <c r="E15" s="227">
        <v>12300</v>
      </c>
      <c r="F15" s="107">
        <v>11700</v>
      </c>
      <c r="G15" s="148">
        <v>2.3262</v>
      </c>
      <c r="H15" s="233">
        <v>2.3256</v>
      </c>
      <c r="I15" s="239">
        <v>6.277</v>
      </c>
      <c r="J15" s="233">
        <v>6.237</v>
      </c>
      <c r="K15" s="305">
        <v>530.66</v>
      </c>
    </row>
    <row r="16" spans="1:11" s="10" customFormat="1" ht="19.5" customHeight="1">
      <c r="A16" s="9">
        <v>12</v>
      </c>
      <c r="B16" s="142" t="s">
        <v>55</v>
      </c>
      <c r="C16" s="224">
        <v>1084.5</v>
      </c>
      <c r="D16" s="62">
        <v>1021.5</v>
      </c>
      <c r="E16" s="227">
        <v>12330</v>
      </c>
      <c r="F16" s="107">
        <v>11730</v>
      </c>
      <c r="G16" s="148">
        <v>2.3338</v>
      </c>
      <c r="H16" s="233">
        <v>2.3333</v>
      </c>
      <c r="I16" s="239">
        <v>6.28</v>
      </c>
      <c r="J16" s="233">
        <v>6.24</v>
      </c>
      <c r="K16" s="305">
        <v>532.04</v>
      </c>
    </row>
    <row r="17" spans="1:11" s="10" customFormat="1" ht="19.5" customHeight="1">
      <c r="A17" s="9">
        <v>13</v>
      </c>
      <c r="B17" s="142" t="s">
        <v>56</v>
      </c>
      <c r="C17" s="224">
        <v>1084</v>
      </c>
      <c r="D17" s="62">
        <v>1021</v>
      </c>
      <c r="E17" s="227">
        <v>12360</v>
      </c>
      <c r="F17" s="107">
        <v>11760</v>
      </c>
      <c r="G17" s="148">
        <v>2.3354</v>
      </c>
      <c r="H17" s="233">
        <v>2.3348</v>
      </c>
      <c r="I17" s="239">
        <v>6.289</v>
      </c>
      <c r="J17" s="233">
        <v>6.249</v>
      </c>
      <c r="K17" s="305">
        <v>532.8</v>
      </c>
    </row>
    <row r="18" spans="1:11" s="10" customFormat="1" ht="19.5" customHeight="1">
      <c r="A18" s="9">
        <v>14</v>
      </c>
      <c r="B18" s="149" t="s">
        <v>57</v>
      </c>
      <c r="C18" s="225"/>
      <c r="D18" s="118"/>
      <c r="E18" s="226"/>
      <c r="F18" s="150"/>
      <c r="G18" s="231"/>
      <c r="H18" s="299"/>
      <c r="I18" s="300"/>
      <c r="J18" s="299"/>
      <c r="K18" s="306"/>
    </row>
    <row r="19" spans="1:11" s="10" customFormat="1" ht="19.5" customHeight="1">
      <c r="A19" s="9">
        <v>15</v>
      </c>
      <c r="B19" s="149" t="s">
        <v>58</v>
      </c>
      <c r="C19" s="153"/>
      <c r="D19" s="118"/>
      <c r="E19" s="226"/>
      <c r="F19" s="150"/>
      <c r="G19" s="231"/>
      <c r="H19" s="232"/>
      <c r="I19" s="300"/>
      <c r="J19" s="299"/>
      <c r="K19" s="307"/>
    </row>
    <row r="20" spans="1:11" s="10" customFormat="1" ht="19.5" customHeight="1">
      <c r="A20" s="9">
        <v>16</v>
      </c>
      <c r="B20" s="142" t="s">
        <v>59</v>
      </c>
      <c r="C20" s="60">
        <v>1084.5</v>
      </c>
      <c r="D20" s="62">
        <v>1021.5</v>
      </c>
      <c r="E20" s="227">
        <v>12420</v>
      </c>
      <c r="F20" s="107">
        <v>11820</v>
      </c>
      <c r="G20" s="229">
        <v>2.3255</v>
      </c>
      <c r="H20" s="233">
        <v>2.3249</v>
      </c>
      <c r="I20" s="148">
        <v>6.315</v>
      </c>
      <c r="J20" s="233">
        <v>6.275</v>
      </c>
      <c r="K20" s="305">
        <v>529.5</v>
      </c>
    </row>
    <row r="21" spans="1:11" s="10" customFormat="1" ht="19.5" customHeight="1">
      <c r="A21" s="9">
        <v>17</v>
      </c>
      <c r="B21" s="142" t="s">
        <v>60</v>
      </c>
      <c r="C21" s="224">
        <v>1081.5</v>
      </c>
      <c r="D21" s="62">
        <v>1018.5</v>
      </c>
      <c r="E21" s="227">
        <v>12420</v>
      </c>
      <c r="F21" s="107">
        <v>11820</v>
      </c>
      <c r="G21" s="148">
        <v>2.3221</v>
      </c>
      <c r="H21" s="233">
        <v>2.3215</v>
      </c>
      <c r="I21" s="239">
        <v>6.332</v>
      </c>
      <c r="J21" s="233">
        <v>6.292</v>
      </c>
      <c r="K21" s="305">
        <v>528.27</v>
      </c>
    </row>
    <row r="22" spans="1:11" s="10" customFormat="1" ht="19.5" customHeight="1">
      <c r="A22" s="9">
        <v>18</v>
      </c>
      <c r="B22" s="142" t="s">
        <v>54</v>
      </c>
      <c r="C22" s="224">
        <v>1083</v>
      </c>
      <c r="D22" s="62">
        <v>1020</v>
      </c>
      <c r="E22" s="227">
        <v>12460</v>
      </c>
      <c r="F22" s="107">
        <v>11860</v>
      </c>
      <c r="G22" s="148">
        <v>2.3274</v>
      </c>
      <c r="H22" s="233">
        <v>2.3268</v>
      </c>
      <c r="I22" s="239">
        <v>6.378</v>
      </c>
      <c r="J22" s="233">
        <v>6.338</v>
      </c>
      <c r="K22" s="305">
        <v>526.38</v>
      </c>
    </row>
    <row r="23" spans="1:11" s="10" customFormat="1" ht="19.5" customHeight="1">
      <c r="A23" s="9">
        <v>19</v>
      </c>
      <c r="B23" s="142" t="s">
        <v>55</v>
      </c>
      <c r="C23" s="224">
        <v>1084</v>
      </c>
      <c r="D23" s="62">
        <v>1021</v>
      </c>
      <c r="E23" s="227">
        <v>12500</v>
      </c>
      <c r="F23" s="107">
        <v>11900</v>
      </c>
      <c r="G23" s="148">
        <v>2.3528</v>
      </c>
      <c r="H23" s="233">
        <v>2.3522</v>
      </c>
      <c r="I23" s="239">
        <v>6.397</v>
      </c>
      <c r="J23" s="233">
        <v>6.357</v>
      </c>
      <c r="K23" s="305">
        <v>528.19</v>
      </c>
    </row>
    <row r="24" spans="1:11" s="10" customFormat="1" ht="19.5" customHeight="1">
      <c r="A24" s="9">
        <v>20</v>
      </c>
      <c r="B24" s="142" t="s">
        <v>56</v>
      </c>
      <c r="C24" s="224">
        <v>1092.8</v>
      </c>
      <c r="D24" s="62">
        <v>1029.2</v>
      </c>
      <c r="E24" s="227">
        <v>12500</v>
      </c>
      <c r="F24" s="107">
        <v>11900</v>
      </c>
      <c r="G24" s="148">
        <v>2.3817</v>
      </c>
      <c r="H24" s="233">
        <v>2.3811</v>
      </c>
      <c r="I24" s="239">
        <v>6.424</v>
      </c>
      <c r="J24" s="233">
        <v>6.384</v>
      </c>
      <c r="K24" s="305">
        <v>530.02</v>
      </c>
    </row>
    <row r="25" spans="1:11" s="10" customFormat="1" ht="19.5" customHeight="1">
      <c r="A25" s="9">
        <v>21</v>
      </c>
      <c r="B25" s="149" t="s">
        <v>57</v>
      </c>
      <c r="C25" s="225"/>
      <c r="D25" s="118"/>
      <c r="E25" s="226"/>
      <c r="F25" s="150"/>
      <c r="G25" s="231"/>
      <c r="H25" s="299"/>
      <c r="I25" s="300"/>
      <c r="J25" s="299"/>
      <c r="K25" s="306"/>
    </row>
    <row r="26" spans="1:11" s="10" customFormat="1" ht="19.5" customHeight="1">
      <c r="A26" s="9">
        <v>22</v>
      </c>
      <c r="B26" s="149" t="s">
        <v>58</v>
      </c>
      <c r="C26" s="153"/>
      <c r="D26" s="118"/>
      <c r="E26" s="226"/>
      <c r="F26" s="150"/>
      <c r="G26" s="231"/>
      <c r="H26" s="232"/>
      <c r="I26" s="300"/>
      <c r="J26" s="299"/>
      <c r="K26" s="307"/>
    </row>
    <row r="27" spans="1:11" s="10" customFormat="1" ht="19.5" customHeight="1">
      <c r="A27" s="9">
        <v>23</v>
      </c>
      <c r="B27" s="142" t="s">
        <v>59</v>
      </c>
      <c r="C27" s="60">
        <v>1091.8</v>
      </c>
      <c r="D27" s="62">
        <v>1028.2</v>
      </c>
      <c r="E27" s="227">
        <v>12530</v>
      </c>
      <c r="F27" s="107">
        <v>11930</v>
      </c>
      <c r="G27" s="229">
        <v>2.3706</v>
      </c>
      <c r="H27" s="233">
        <v>2.37</v>
      </c>
      <c r="I27" s="148">
        <v>6.44</v>
      </c>
      <c r="J27" s="233">
        <v>6.4</v>
      </c>
      <c r="K27" s="305">
        <v>530.88</v>
      </c>
    </row>
    <row r="28" spans="1:11" s="10" customFormat="1" ht="19.5" customHeight="1">
      <c r="A28" s="9">
        <v>24</v>
      </c>
      <c r="B28" s="142" t="s">
        <v>60</v>
      </c>
      <c r="C28" s="224">
        <v>1091.8</v>
      </c>
      <c r="D28" s="62">
        <v>1028.2</v>
      </c>
      <c r="E28" s="227">
        <v>12490</v>
      </c>
      <c r="F28" s="107">
        <v>11890</v>
      </c>
      <c r="G28" s="148">
        <v>2.3554</v>
      </c>
      <c r="H28" s="233">
        <v>2.3543</v>
      </c>
      <c r="I28" s="228" t="s">
        <v>103</v>
      </c>
      <c r="J28" s="169"/>
      <c r="K28" s="305">
        <v>527.65</v>
      </c>
    </row>
    <row r="29" spans="1:11" s="10" customFormat="1" ht="19.5" customHeight="1">
      <c r="A29" s="9">
        <v>25</v>
      </c>
      <c r="B29" s="142" t="s">
        <v>54</v>
      </c>
      <c r="C29" s="298" t="s">
        <v>105</v>
      </c>
      <c r="D29" s="221"/>
      <c r="E29" s="228" t="s">
        <v>105</v>
      </c>
      <c r="F29" s="169"/>
      <c r="G29" s="228" t="s">
        <v>104</v>
      </c>
      <c r="H29" s="169"/>
      <c r="I29" s="228" t="s">
        <v>104</v>
      </c>
      <c r="J29" s="169"/>
      <c r="K29" s="297" t="s">
        <v>104</v>
      </c>
    </row>
    <row r="30" spans="1:11" s="10" customFormat="1" ht="19.5" customHeight="1">
      <c r="A30" s="9">
        <v>26</v>
      </c>
      <c r="B30" s="142" t="s">
        <v>55</v>
      </c>
      <c r="C30" s="224">
        <v>1090.7</v>
      </c>
      <c r="D30" s="62">
        <v>1027.3</v>
      </c>
      <c r="E30" s="228" t="s">
        <v>106</v>
      </c>
      <c r="F30" s="169"/>
      <c r="G30" s="148">
        <v>2.3507</v>
      </c>
      <c r="H30" s="233">
        <v>2.3501</v>
      </c>
      <c r="I30" s="239">
        <v>6.473</v>
      </c>
      <c r="J30" s="233">
        <v>6.433</v>
      </c>
      <c r="K30" s="305">
        <v>528.03</v>
      </c>
    </row>
    <row r="31" spans="1:11" s="10" customFormat="1" ht="19.5" customHeight="1">
      <c r="A31" s="9">
        <v>27</v>
      </c>
      <c r="B31" s="142" t="s">
        <v>56</v>
      </c>
      <c r="C31" s="224">
        <v>1088.7</v>
      </c>
      <c r="D31" s="62">
        <v>1025.3</v>
      </c>
      <c r="E31" s="227">
        <v>12550</v>
      </c>
      <c r="F31" s="107">
        <v>11950</v>
      </c>
      <c r="G31" s="148">
        <v>2.3538</v>
      </c>
      <c r="H31" s="233">
        <v>2.3532</v>
      </c>
      <c r="I31" s="239">
        <v>6.491</v>
      </c>
      <c r="J31" s="233">
        <v>6.451</v>
      </c>
      <c r="K31" s="305">
        <v>525.24</v>
      </c>
    </row>
    <row r="32" spans="1:11" s="10" customFormat="1" ht="19.5" customHeight="1">
      <c r="A32" s="9">
        <v>28</v>
      </c>
      <c r="B32" s="149" t="s">
        <v>57</v>
      </c>
      <c r="C32" s="225"/>
      <c r="D32" s="118"/>
      <c r="E32" s="226"/>
      <c r="F32" s="150"/>
      <c r="G32" s="231"/>
      <c r="H32" s="299"/>
      <c r="I32" s="300"/>
      <c r="J32" s="299"/>
      <c r="K32" s="306"/>
    </row>
    <row r="33" spans="1:11" s="10" customFormat="1" ht="19.5" customHeight="1">
      <c r="A33" s="9">
        <v>29</v>
      </c>
      <c r="B33" s="149" t="s">
        <v>58</v>
      </c>
      <c r="C33" s="153"/>
      <c r="D33" s="118"/>
      <c r="E33" s="226"/>
      <c r="F33" s="150"/>
      <c r="G33" s="231"/>
      <c r="H33" s="232"/>
      <c r="I33" s="300"/>
      <c r="J33" s="299"/>
      <c r="K33" s="307"/>
    </row>
    <row r="34" spans="1:11" s="10" customFormat="1" ht="19.5" customHeight="1">
      <c r="A34" s="9">
        <v>30</v>
      </c>
      <c r="B34" s="142" t="s">
        <v>59</v>
      </c>
      <c r="C34" s="60">
        <v>1084.5</v>
      </c>
      <c r="D34" s="62">
        <v>1021.5</v>
      </c>
      <c r="E34" s="227">
        <v>12580</v>
      </c>
      <c r="F34" s="107">
        <v>11980</v>
      </c>
      <c r="G34" s="229">
        <v>2.3426</v>
      </c>
      <c r="H34" s="233">
        <v>2.342</v>
      </c>
      <c r="I34" s="148">
        <v>6.521</v>
      </c>
      <c r="J34" s="233">
        <v>6.481</v>
      </c>
      <c r="K34" s="305">
        <v>523.76</v>
      </c>
    </row>
    <row r="35" spans="1:11" s="10" customFormat="1" ht="19.5" customHeight="1" thickBot="1">
      <c r="A35" s="113">
        <v>31</v>
      </c>
      <c r="B35" s="142" t="s">
        <v>60</v>
      </c>
      <c r="C35" s="224">
        <v>1086.9</v>
      </c>
      <c r="D35" s="62">
        <v>1023.7</v>
      </c>
      <c r="E35" s="227">
        <v>12640</v>
      </c>
      <c r="F35" s="107">
        <v>12040</v>
      </c>
      <c r="G35" s="148">
        <v>2.3426</v>
      </c>
      <c r="H35" s="233">
        <v>2.342</v>
      </c>
      <c r="I35" s="218" t="s">
        <v>108</v>
      </c>
      <c r="J35" s="219"/>
      <c r="K35" s="341" t="s">
        <v>107</v>
      </c>
    </row>
    <row r="36" spans="1:11" ht="19.5" customHeight="1">
      <c r="A36" s="344" t="s">
        <v>5</v>
      </c>
      <c r="B36" s="345"/>
      <c r="C36" s="261">
        <f>MAX(C5:C35)</f>
        <v>1092.8</v>
      </c>
      <c r="D36" s="262">
        <f aca="true" t="shared" si="0" ref="D36:K36">MAX(D5:D35)</f>
        <v>1029.2</v>
      </c>
      <c r="E36" s="267">
        <f t="shared" si="0"/>
        <v>12640</v>
      </c>
      <c r="F36" s="268">
        <f t="shared" si="0"/>
        <v>12040</v>
      </c>
      <c r="G36" s="274">
        <f t="shared" si="0"/>
        <v>2.3817</v>
      </c>
      <c r="H36" s="275">
        <f t="shared" si="0"/>
        <v>2.3811</v>
      </c>
      <c r="I36" s="274">
        <f t="shared" si="0"/>
        <v>6.521</v>
      </c>
      <c r="J36" s="275">
        <f t="shared" si="0"/>
        <v>6.481</v>
      </c>
      <c r="K36" s="295">
        <f t="shared" si="0"/>
        <v>533.95</v>
      </c>
    </row>
    <row r="37" spans="1:11" ht="19.5" customHeight="1">
      <c r="A37" s="346" t="s">
        <v>6</v>
      </c>
      <c r="B37" s="347"/>
      <c r="C37" s="263">
        <f>MIN(C5:C35)</f>
        <v>1081.5</v>
      </c>
      <c r="D37" s="264">
        <f aca="true" t="shared" si="1" ref="D37:K37">MIN(D5:D35)</f>
        <v>1018.5</v>
      </c>
      <c r="E37" s="269">
        <f t="shared" si="1"/>
        <v>12100</v>
      </c>
      <c r="F37" s="270">
        <f t="shared" si="1"/>
        <v>11500</v>
      </c>
      <c r="G37" s="276">
        <f t="shared" si="1"/>
        <v>2.3102</v>
      </c>
      <c r="H37" s="277">
        <f t="shared" si="1"/>
        <v>2.3096</v>
      </c>
      <c r="I37" s="276">
        <f t="shared" si="1"/>
        <v>6.158</v>
      </c>
      <c r="J37" s="277">
        <f t="shared" si="1"/>
        <v>6.118</v>
      </c>
      <c r="K37" s="296">
        <f t="shared" si="1"/>
        <v>523.76</v>
      </c>
    </row>
    <row r="38" spans="1:11" ht="19.5" customHeight="1" thickBot="1">
      <c r="A38" s="342" t="s">
        <v>7</v>
      </c>
      <c r="B38" s="343"/>
      <c r="C38" s="309">
        <f>AVERAGE(C5:C35)</f>
        <v>1087.1238095238095</v>
      </c>
      <c r="D38" s="310">
        <f aca="true" t="shared" si="2" ref="D38:J38">AVERAGE(D5:D35)</f>
        <v>1023.8857142857144</v>
      </c>
      <c r="E38" s="271">
        <f t="shared" si="2"/>
        <v>12377.5</v>
      </c>
      <c r="F38" s="272">
        <f t="shared" si="2"/>
        <v>11777.5</v>
      </c>
      <c r="G38" s="303">
        <f t="shared" si="2"/>
        <v>2.345485714285714</v>
      </c>
      <c r="H38" s="304">
        <f t="shared" si="2"/>
        <v>2.3448619047619053</v>
      </c>
      <c r="I38" s="303">
        <f>AVERAGE(I5:I35)</f>
        <v>6.322789473684211</v>
      </c>
      <c r="J38" s="304">
        <f t="shared" si="2"/>
        <v>6.28278947368421</v>
      </c>
      <c r="K38" s="308">
        <f>AVERAGE(K5:K35)</f>
        <v>529.4505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I3:J3"/>
    <mergeCell ref="G3:H3"/>
    <mergeCell ref="E3:F3"/>
    <mergeCell ref="E2:F2"/>
    <mergeCell ref="G2:H2"/>
    <mergeCell ref="I2:J2"/>
    <mergeCell ref="C3:D3"/>
    <mergeCell ref="A37:B37"/>
    <mergeCell ref="A38:B38"/>
    <mergeCell ref="A1:B1"/>
    <mergeCell ref="A2:B3"/>
    <mergeCell ref="A36:B36"/>
    <mergeCell ref="C2:D2"/>
  </mergeCells>
  <printOptions/>
  <pageMargins left="0.23" right="0.16" top="0.3937007874015748" bottom="0.1968503937007874" header="0.5118110236220472" footer="0.2362204724409449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4.5" style="1" customWidth="1"/>
    <col min="2" max="2" width="4.898437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J1" s="1" t="s">
        <v>23</v>
      </c>
    </row>
    <row r="2" spans="1:11" s="27" customFormat="1" ht="54.75" customHeight="1" thickBot="1">
      <c r="A2" s="358" t="s">
        <v>18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28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29</v>
      </c>
      <c r="H4" s="7" t="s">
        <v>30</v>
      </c>
      <c r="I4" s="8" t="s">
        <v>29</v>
      </c>
      <c r="J4" s="7" t="s">
        <v>30</v>
      </c>
      <c r="K4" s="85" t="s">
        <v>11</v>
      </c>
    </row>
    <row r="5" spans="1:11" s="56" customFormat="1" ht="16.5" customHeight="1">
      <c r="A5" s="102" t="s">
        <v>12</v>
      </c>
      <c r="B5" s="87" t="s">
        <v>13</v>
      </c>
      <c r="C5" s="63">
        <f>'1月'!C36</f>
        <v>1120.6</v>
      </c>
      <c r="D5" s="54">
        <f>'1月'!D36</f>
        <v>1055.4</v>
      </c>
      <c r="E5" s="90">
        <f>'1月'!E36</f>
        <v>10180</v>
      </c>
      <c r="F5" s="70">
        <f>'1月'!F36</f>
        <v>9570</v>
      </c>
      <c r="G5" s="30">
        <f>'1月'!G36</f>
        <v>2.0471</v>
      </c>
      <c r="H5" s="32">
        <f>'1月'!H36</f>
        <v>2.0466</v>
      </c>
      <c r="I5" s="91">
        <f>'1月'!I36</f>
        <v>4.978</v>
      </c>
      <c r="J5" s="92">
        <f>'1月'!J36</f>
        <v>4.938</v>
      </c>
      <c r="K5" s="77">
        <f>'1月'!K36</f>
        <v>479.96</v>
      </c>
    </row>
    <row r="6" spans="1:11" s="56" customFormat="1" ht="16.5" customHeight="1">
      <c r="A6" s="103"/>
      <c r="B6" s="88" t="s">
        <v>14</v>
      </c>
      <c r="C6" s="21">
        <f>'1月'!C37</f>
        <v>1085.6</v>
      </c>
      <c r="D6" s="55">
        <f>'1月'!D37</f>
        <v>1022.4</v>
      </c>
      <c r="E6" s="72">
        <f>'1月'!E37</f>
        <v>10050</v>
      </c>
      <c r="F6" s="71">
        <f>'1月'!F37</f>
        <v>9450</v>
      </c>
      <c r="G6" s="29">
        <f>'1月'!G37</f>
        <v>1.9883</v>
      </c>
      <c r="H6" s="23">
        <f>'1月'!H37</f>
        <v>1.9877</v>
      </c>
      <c r="I6" s="11">
        <f>'1月'!I37</f>
        <v>4.925</v>
      </c>
      <c r="J6" s="15">
        <f>'1月'!J37</f>
        <v>4.885</v>
      </c>
      <c r="K6" s="51">
        <f>'1月'!K37</f>
        <v>470.67</v>
      </c>
    </row>
    <row r="7" spans="1:11" s="56" customFormat="1" ht="16.5" customHeight="1" thickBot="1">
      <c r="A7" s="86"/>
      <c r="B7" s="89" t="s">
        <v>15</v>
      </c>
      <c r="C7" s="93">
        <f>'1月'!C38</f>
        <v>1096.5727272727272</v>
      </c>
      <c r="D7" s="94">
        <f>'1月'!D38</f>
        <v>1032.790909090909</v>
      </c>
      <c r="E7" s="95">
        <f>'1月'!E38</f>
        <v>10125.47619047619</v>
      </c>
      <c r="F7" s="96">
        <f>'1月'!F38</f>
        <v>9520.714285714286</v>
      </c>
      <c r="G7" s="97">
        <f>'1月'!G38</f>
        <v>2.031077272727273</v>
      </c>
      <c r="H7" s="98">
        <f>'1月'!H38</f>
        <v>2.0304772727272726</v>
      </c>
      <c r="I7" s="99">
        <f>'1月'!I38</f>
        <v>4.949476190476189</v>
      </c>
      <c r="J7" s="100">
        <f>'1月'!J38</f>
        <v>4.909476190476191</v>
      </c>
      <c r="K7" s="101">
        <f>'1月'!K38</f>
        <v>472.6686363636363</v>
      </c>
    </row>
    <row r="8" spans="1:11" s="56" customFormat="1" ht="16.5" customHeight="1">
      <c r="A8" s="102" t="s">
        <v>16</v>
      </c>
      <c r="B8" s="87" t="s">
        <v>13</v>
      </c>
      <c r="C8" s="63">
        <f>'2月'!C36</f>
        <v>1127.3</v>
      </c>
      <c r="D8" s="54">
        <f>'2月'!D36</f>
        <v>1061.7</v>
      </c>
      <c r="E8" s="90">
        <f>'2月'!E36</f>
        <v>10050</v>
      </c>
      <c r="F8" s="70">
        <f>'2月'!F36</f>
        <v>9450</v>
      </c>
      <c r="G8" s="30">
        <f>'2月'!G36</f>
        <v>1.9893</v>
      </c>
      <c r="H8" s="32">
        <f>'2月'!H36</f>
        <v>1.9888</v>
      </c>
      <c r="I8" s="91">
        <f>'2月'!I36</f>
        <v>5.046</v>
      </c>
      <c r="J8" s="92">
        <f>'2月'!J36</f>
        <v>5.006</v>
      </c>
      <c r="K8" s="77">
        <f>'2月'!K36</f>
        <v>473.6</v>
      </c>
    </row>
    <row r="9" spans="1:11" s="56" customFormat="1" ht="16.5" customHeight="1">
      <c r="A9" s="103"/>
      <c r="B9" s="88" t="s">
        <v>14</v>
      </c>
      <c r="C9" s="21">
        <f>'2月'!C37</f>
        <v>1110.5</v>
      </c>
      <c r="D9" s="55">
        <f>'2月'!D37</f>
        <v>1045.9</v>
      </c>
      <c r="E9" s="72">
        <f>'2月'!E37</f>
        <v>9915</v>
      </c>
      <c r="F9" s="71">
        <f>'2月'!F37</f>
        <v>9315</v>
      </c>
      <c r="G9" s="29">
        <f>'2月'!G37</f>
        <v>1.957</v>
      </c>
      <c r="H9" s="23">
        <f>'2月'!H37</f>
        <v>1.9564</v>
      </c>
      <c r="I9" s="11">
        <f>'2月'!I37</f>
        <v>4.983</v>
      </c>
      <c r="J9" s="15">
        <f>'2月'!J37</f>
        <v>4.943</v>
      </c>
      <c r="K9" s="51">
        <f>'2月'!K37</f>
        <v>470.67</v>
      </c>
    </row>
    <row r="10" spans="1:11" s="56" customFormat="1" ht="16.5" customHeight="1" thickBot="1">
      <c r="A10" s="86"/>
      <c r="B10" s="89" t="s">
        <v>15</v>
      </c>
      <c r="C10" s="93">
        <f>'2月'!C38</f>
        <v>1117.6421052631579</v>
      </c>
      <c r="D10" s="94">
        <f>'2月'!D38</f>
        <v>1052.6000000000004</v>
      </c>
      <c r="E10" s="95">
        <f>'2月'!E38</f>
        <v>9987</v>
      </c>
      <c r="F10" s="96">
        <f>'2月'!F38</f>
        <v>9387</v>
      </c>
      <c r="G10" s="97">
        <f>'2月'!G38</f>
        <v>1.9732500000000006</v>
      </c>
      <c r="H10" s="98">
        <f>'2月'!H38</f>
        <v>1.972677777777777</v>
      </c>
      <c r="I10" s="99">
        <f>'2月'!I38</f>
        <v>5.012352941176471</v>
      </c>
      <c r="J10" s="100">
        <f>'2月'!J38</f>
        <v>4.972352941176471</v>
      </c>
      <c r="K10" s="101">
        <f>'2月'!K38</f>
        <v>472.34450000000004</v>
      </c>
    </row>
    <row r="11" spans="1:11" s="56" customFormat="1" ht="16.5" customHeight="1">
      <c r="A11" s="102" t="s">
        <v>31</v>
      </c>
      <c r="B11" s="87" t="s">
        <v>13</v>
      </c>
      <c r="C11" s="63">
        <f>'3月'!C36</f>
        <v>1148.9</v>
      </c>
      <c r="D11" s="54">
        <f>'3月'!D36</f>
        <v>1082.1</v>
      </c>
      <c r="E11" s="90">
        <f>'3月'!E36</f>
        <v>10055</v>
      </c>
      <c r="F11" s="70">
        <f>'3月'!F36</f>
        <v>9455</v>
      </c>
      <c r="G11" s="30">
        <f>'3月'!G36</f>
        <v>2.0185</v>
      </c>
      <c r="H11" s="32">
        <f>'3月'!H36</f>
        <v>2.0179</v>
      </c>
      <c r="I11" s="91">
        <f>'3月'!I36</f>
        <v>5.122</v>
      </c>
      <c r="J11" s="92">
        <f>'3月'!J36</f>
        <v>5.082</v>
      </c>
      <c r="K11" s="77">
        <f>'3月'!K36</f>
        <v>474.82</v>
      </c>
    </row>
    <row r="12" spans="1:11" s="56" customFormat="1" ht="16.5" customHeight="1">
      <c r="A12" s="103"/>
      <c r="B12" s="88" t="s">
        <v>14</v>
      </c>
      <c r="C12" s="21">
        <f>'3月'!C37</f>
        <v>1115.4</v>
      </c>
      <c r="D12" s="55">
        <f>'3月'!D37</f>
        <v>1050.6</v>
      </c>
      <c r="E12" s="72">
        <f>'3月'!E37</f>
        <v>9970</v>
      </c>
      <c r="F12" s="71">
        <f>'3月'!F37</f>
        <v>9370</v>
      </c>
      <c r="G12" s="29">
        <f>'3月'!G37</f>
        <v>1.9528</v>
      </c>
      <c r="H12" s="23">
        <f>'3月'!H37</f>
        <v>1.9522</v>
      </c>
      <c r="I12" s="11">
        <f>'3月'!I37</f>
        <v>5.049</v>
      </c>
      <c r="J12" s="15">
        <f>'3月'!J37</f>
        <v>5.009</v>
      </c>
      <c r="K12" s="51">
        <f>'3月'!K37</f>
        <v>471.1</v>
      </c>
    </row>
    <row r="13" spans="1:11" s="56" customFormat="1" ht="16.5" customHeight="1" thickBot="1">
      <c r="A13" s="86"/>
      <c r="B13" s="89" t="s">
        <v>15</v>
      </c>
      <c r="C13" s="93">
        <f>'3月'!C38</f>
        <v>1134.705</v>
      </c>
      <c r="D13" s="94">
        <f>'3月'!D38</f>
        <v>1068.6950000000002</v>
      </c>
      <c r="E13" s="95">
        <f>'3月'!E38</f>
        <v>10006.052631578947</v>
      </c>
      <c r="F13" s="96">
        <f>'3月'!F38</f>
        <v>9406.052631578947</v>
      </c>
      <c r="G13" s="97">
        <f>'3月'!G38</f>
        <v>1.9828400000000002</v>
      </c>
      <c r="H13" s="98">
        <f>'3月'!H38</f>
        <v>1.9822699999999993</v>
      </c>
      <c r="I13" s="99">
        <f>'3月'!I38</f>
        <v>5.085105263157895</v>
      </c>
      <c r="J13" s="100">
        <f>'3月'!J38</f>
        <v>5.045105263157894</v>
      </c>
      <c r="K13" s="101">
        <f>'3月'!K38</f>
        <v>472.4840000000001</v>
      </c>
    </row>
    <row r="14" spans="1:11" s="56" customFormat="1" ht="16.5" customHeight="1">
      <c r="A14" s="102" t="s">
        <v>32</v>
      </c>
      <c r="B14" s="87" t="s">
        <v>13</v>
      </c>
      <c r="C14" s="63">
        <f>'4月'!C36</f>
        <v>1175.7</v>
      </c>
      <c r="D14" s="54">
        <f>'4月'!D36</f>
        <v>1107.3</v>
      </c>
      <c r="E14" s="90">
        <f>'4月'!E36</f>
        <v>10045</v>
      </c>
      <c r="F14" s="70">
        <f>'4月'!F36</f>
        <v>9445</v>
      </c>
      <c r="G14" s="30">
        <f>'4月'!G36</f>
        <v>2.0244</v>
      </c>
      <c r="H14" s="32">
        <f>'4月'!H36</f>
        <v>2.0238</v>
      </c>
      <c r="I14" s="91">
        <f>'4月'!I36</f>
        <v>5.187</v>
      </c>
      <c r="J14" s="92">
        <f>'4月'!J36</f>
        <v>5.147</v>
      </c>
      <c r="K14" s="77">
        <f>'4月'!K36</f>
        <v>477.74</v>
      </c>
    </row>
    <row r="15" spans="1:11" s="56" customFormat="1" ht="16.5" customHeight="1">
      <c r="A15" s="103"/>
      <c r="B15" s="88" t="s">
        <v>14</v>
      </c>
      <c r="C15" s="21">
        <f>'4月'!C37</f>
        <v>1135.5</v>
      </c>
      <c r="D15" s="55">
        <f>'4月'!D37</f>
        <v>1069.5</v>
      </c>
      <c r="E15" s="72">
        <f>'4月'!E37</f>
        <v>9985</v>
      </c>
      <c r="F15" s="71">
        <f>'4月'!F37</f>
        <v>9385</v>
      </c>
      <c r="G15" s="29">
        <f>'4月'!G37</f>
        <v>1.9736</v>
      </c>
      <c r="H15" s="23">
        <f>'4月'!H37</f>
        <v>1.9731</v>
      </c>
      <c r="I15" s="11">
        <f>'4月'!I37</f>
        <v>5.13</v>
      </c>
      <c r="J15" s="15">
        <f>'4月'!J37</f>
        <v>5.09</v>
      </c>
      <c r="K15" s="51">
        <f>'4月'!K37</f>
        <v>466.5</v>
      </c>
    </row>
    <row r="16" spans="1:11" s="56" customFormat="1" ht="16.5" customHeight="1" thickBot="1">
      <c r="A16" s="86"/>
      <c r="B16" s="89" t="s">
        <v>15</v>
      </c>
      <c r="C16" s="93">
        <f>'4月'!C38</f>
        <v>1154.0863636363636</v>
      </c>
      <c r="D16" s="94">
        <f>'4月'!D38</f>
        <v>1086.9409090909091</v>
      </c>
      <c r="E16" s="95">
        <f>'4月'!E38</f>
        <v>10020.227272727272</v>
      </c>
      <c r="F16" s="96">
        <f>'4月'!F38</f>
        <v>9420.227272727272</v>
      </c>
      <c r="G16" s="97">
        <f>'4月'!G38</f>
        <v>2.0022136363636363</v>
      </c>
      <c r="H16" s="98">
        <f>'4月'!H38</f>
        <v>2.001631818181818</v>
      </c>
      <c r="I16" s="99">
        <f>'4月'!I38</f>
        <v>5.155899999999999</v>
      </c>
      <c r="J16" s="100">
        <f>'4月'!J38</f>
        <v>5.115900000000002</v>
      </c>
      <c r="K16" s="101">
        <f>'4月'!K38</f>
        <v>472.13727272727266</v>
      </c>
    </row>
    <row r="17" spans="1:11" s="56" customFormat="1" ht="16.5" customHeight="1">
      <c r="A17" s="102" t="s">
        <v>33</v>
      </c>
      <c r="B17" s="87" t="s">
        <v>13</v>
      </c>
      <c r="C17" s="63">
        <f>'5月'!C36</f>
        <v>1163.9</v>
      </c>
      <c r="D17" s="54">
        <f>'5月'!D36</f>
        <v>1096.1</v>
      </c>
      <c r="E17" s="90">
        <f>'5月'!E36</f>
        <v>10120</v>
      </c>
      <c r="F17" s="70">
        <f>'5月'!F36</f>
        <v>9520</v>
      </c>
      <c r="G17" s="30">
        <f>'5月'!G36</f>
        <v>2.1319</v>
      </c>
      <c r="H17" s="32">
        <f>'5月'!H36</f>
        <v>2.1314</v>
      </c>
      <c r="I17" s="91">
        <f>'5月'!I36</f>
        <v>5.284</v>
      </c>
      <c r="J17" s="92">
        <f>'5月'!J36</f>
        <v>5.244</v>
      </c>
      <c r="K17" s="77">
        <f>'5月'!K36</f>
        <v>492.8</v>
      </c>
    </row>
    <row r="18" spans="1:11" s="56" customFormat="1" ht="16.5" customHeight="1">
      <c r="A18" s="103"/>
      <c r="B18" s="88" t="s">
        <v>14</v>
      </c>
      <c r="C18" s="21">
        <f>'5月'!C37</f>
        <v>1115.7</v>
      </c>
      <c r="D18" s="55">
        <f>'5月'!D37</f>
        <v>1050.9</v>
      </c>
      <c r="E18" s="72">
        <f>'5月'!E37</f>
        <v>10025</v>
      </c>
      <c r="F18" s="71">
        <f>'5月'!F37</f>
        <v>9425</v>
      </c>
      <c r="G18" s="29">
        <f>'5月'!G37</f>
        <v>2.003</v>
      </c>
      <c r="H18" s="23">
        <f>'5月'!H37</f>
        <v>2.0024</v>
      </c>
      <c r="I18" s="11">
        <f>'5月'!I37</f>
        <v>5.193</v>
      </c>
      <c r="J18" s="15">
        <f>'5月'!J37</f>
        <v>5.153</v>
      </c>
      <c r="K18" s="51">
        <f>'5月'!K37</f>
        <v>469.64</v>
      </c>
    </row>
    <row r="19" spans="1:11" s="56" customFormat="1" ht="16.5" customHeight="1" thickBot="1">
      <c r="A19" s="86"/>
      <c r="B19" s="89" t="s">
        <v>15</v>
      </c>
      <c r="C19" s="93">
        <f>'5月'!C38</f>
        <v>1143.795238095238</v>
      </c>
      <c r="D19" s="94">
        <f>'5月'!D38</f>
        <v>1077.2619047619048</v>
      </c>
      <c r="E19" s="95">
        <f>'5月'!E38</f>
        <v>10055</v>
      </c>
      <c r="F19" s="96">
        <f>'5月'!F38</f>
        <v>9455</v>
      </c>
      <c r="G19" s="97">
        <f>'5月'!G38</f>
        <v>2.034842857142857</v>
      </c>
      <c r="H19" s="98">
        <f>'5月'!H38</f>
        <v>2.034266666666667</v>
      </c>
      <c r="I19" s="99">
        <f>'5月'!I38</f>
        <v>5.240954545454546</v>
      </c>
      <c r="J19" s="100">
        <f>'5月'!J38</f>
        <v>5.200954545454546</v>
      </c>
      <c r="K19" s="101">
        <f>'5月'!K38</f>
        <v>479.48761904761903</v>
      </c>
    </row>
    <row r="20" spans="1:11" s="56" customFormat="1" ht="16.5" customHeight="1">
      <c r="A20" s="102" t="s">
        <v>34</v>
      </c>
      <c r="B20" s="87" t="s">
        <v>13</v>
      </c>
      <c r="C20" s="63">
        <f>'6月'!C36</f>
        <v>1191.5</v>
      </c>
      <c r="D20" s="54">
        <f>'6月'!D36</f>
        <v>1122.1</v>
      </c>
      <c r="E20" s="90">
        <f>'6月'!E36</f>
        <v>10355</v>
      </c>
      <c r="F20" s="70">
        <f>'6月'!F36</f>
        <v>9755</v>
      </c>
      <c r="G20" s="30">
        <f>'6月'!G36</f>
        <v>2.2648</v>
      </c>
      <c r="H20" s="32">
        <f>'6月'!H36</f>
        <v>2.2642</v>
      </c>
      <c r="I20" s="91">
        <f>'6月'!I36</f>
        <v>5.388</v>
      </c>
      <c r="J20" s="92">
        <f>'6月'!J36</f>
        <v>5.348</v>
      </c>
      <c r="K20" s="77">
        <f>'6月'!K36</f>
        <v>514.38</v>
      </c>
    </row>
    <row r="21" spans="1:11" s="56" customFormat="1" ht="16.5" customHeight="1">
      <c r="A21" s="103"/>
      <c r="B21" s="88" t="s">
        <v>14</v>
      </c>
      <c r="C21" s="21">
        <f>'6月'!C37</f>
        <v>1143.3</v>
      </c>
      <c r="D21" s="55">
        <f>'6月'!D37</f>
        <v>1076.7</v>
      </c>
      <c r="E21" s="72">
        <f>'6月'!E37</f>
        <v>10100</v>
      </c>
      <c r="F21" s="71">
        <f>'6月'!F37</f>
        <v>9500</v>
      </c>
      <c r="G21" s="29">
        <f>'6月'!G37</f>
        <v>2.1235</v>
      </c>
      <c r="H21" s="23">
        <f>'6月'!H37</f>
        <v>2.1229</v>
      </c>
      <c r="I21" s="11">
        <f>'6月'!I37</f>
        <v>5.287</v>
      </c>
      <c r="J21" s="15">
        <f>'6月'!J37</f>
        <v>5.247</v>
      </c>
      <c r="K21" s="51">
        <f>'6月'!K37</f>
        <v>492.59</v>
      </c>
    </row>
    <row r="22" spans="1:11" s="56" customFormat="1" ht="16.5" customHeight="1" thickBot="1">
      <c r="A22" s="86"/>
      <c r="B22" s="89" t="s">
        <v>15</v>
      </c>
      <c r="C22" s="93">
        <f>'6月'!C38</f>
        <v>1168.3473684210528</v>
      </c>
      <c r="D22" s="94">
        <f>'6月'!D38</f>
        <v>1100.3578947368421</v>
      </c>
      <c r="E22" s="95">
        <f>'6月'!E38</f>
        <v>10194.473684210527</v>
      </c>
      <c r="F22" s="96">
        <f>'6月'!F38</f>
        <v>9594.473684210527</v>
      </c>
      <c r="G22" s="97">
        <f>'6月'!G38</f>
        <v>2.1729550000000004</v>
      </c>
      <c r="H22" s="98">
        <f>'6月'!H38</f>
        <v>2.172375</v>
      </c>
      <c r="I22" s="99">
        <f>'6月'!I38</f>
        <v>5.330222222222222</v>
      </c>
      <c r="J22" s="100">
        <f>'6月'!J38</f>
        <v>5.290222222222223</v>
      </c>
      <c r="K22" s="101">
        <f>'6月'!K38</f>
        <v>502.8860000000001</v>
      </c>
    </row>
    <row r="23" spans="1:11" s="56" customFormat="1" ht="16.5" customHeight="1">
      <c r="A23" s="102" t="s">
        <v>35</v>
      </c>
      <c r="B23" s="87" t="s">
        <v>13</v>
      </c>
      <c r="C23" s="63">
        <f>'7月'!C36</f>
        <v>1183.4</v>
      </c>
      <c r="D23" s="54">
        <f>'7月'!D36</f>
        <v>1114.6</v>
      </c>
      <c r="E23" s="90">
        <f>'7月'!E36</f>
        <v>10600</v>
      </c>
      <c r="F23" s="70">
        <f>'7月'!F36</f>
        <v>10000</v>
      </c>
      <c r="G23" s="30">
        <f>'7月'!G36</f>
        <v>2.2903</v>
      </c>
      <c r="H23" s="32">
        <f>'7月'!H36</f>
        <v>2.2897</v>
      </c>
      <c r="I23" s="91">
        <f>'7月'!I36</f>
        <v>5.505</v>
      </c>
      <c r="J23" s="92">
        <f>'7月'!J36</f>
        <v>5.465</v>
      </c>
      <c r="K23" s="77">
        <f>'7月'!K36</f>
        <v>514.34</v>
      </c>
    </row>
    <row r="24" spans="1:11" s="56" customFormat="1" ht="16.5" customHeight="1">
      <c r="A24" s="103"/>
      <c r="B24" s="88" t="s">
        <v>14</v>
      </c>
      <c r="C24" s="21">
        <f>'7月'!C37</f>
        <v>1142.2</v>
      </c>
      <c r="D24" s="55">
        <f>'7月'!D37</f>
        <v>1075.8</v>
      </c>
      <c r="E24" s="72">
        <f>'7月'!E37</f>
        <v>10265</v>
      </c>
      <c r="F24" s="71">
        <f>'7月'!F37</f>
        <v>9665</v>
      </c>
      <c r="G24" s="29">
        <f>'7月'!G37</f>
        <v>2.2267</v>
      </c>
      <c r="H24" s="23">
        <f>'7月'!H37</f>
        <v>2.2261</v>
      </c>
      <c r="I24" s="11">
        <f>'7月'!I37</f>
        <v>5.39</v>
      </c>
      <c r="J24" s="15">
        <f>'7月'!J37</f>
        <v>5.35</v>
      </c>
      <c r="K24" s="51">
        <f>'7月'!K37</f>
        <v>497.79</v>
      </c>
    </row>
    <row r="25" spans="1:11" s="56" customFormat="1" ht="16.5" customHeight="1" thickBot="1">
      <c r="A25" s="86"/>
      <c r="B25" s="89" t="s">
        <v>15</v>
      </c>
      <c r="C25" s="93">
        <f>'7月'!C38</f>
        <v>1159.017391304348</v>
      </c>
      <c r="D25" s="94">
        <f>'7月'!D38</f>
        <v>1091.6</v>
      </c>
      <c r="E25" s="95">
        <f>'7月'!E38</f>
        <v>10406.95652173913</v>
      </c>
      <c r="F25" s="96">
        <f>'7月'!F38</f>
        <v>9806.95652173913</v>
      </c>
      <c r="G25" s="97">
        <f>'7月'!G38</f>
        <v>2.2521695652173914</v>
      </c>
      <c r="H25" s="98">
        <f>'7月'!H38</f>
        <v>2.251560869565217</v>
      </c>
      <c r="I25" s="99">
        <f>'7月'!I38</f>
        <v>5.441818181818182</v>
      </c>
      <c r="J25" s="100">
        <f>'7月'!J38</f>
        <v>5.401818181818182</v>
      </c>
      <c r="K25" s="101">
        <f>'7月'!K38</f>
        <v>504.9622727272728</v>
      </c>
    </row>
    <row r="26" spans="1:11" s="56" customFormat="1" ht="16.5" customHeight="1">
      <c r="A26" s="102" t="s">
        <v>36</v>
      </c>
      <c r="B26" s="87" t="s">
        <v>13</v>
      </c>
      <c r="C26" s="63">
        <f>'8月'!C36</f>
        <v>1159.2</v>
      </c>
      <c r="D26" s="54">
        <f>'8月'!D36</f>
        <v>1091.8</v>
      </c>
      <c r="E26" s="90">
        <f>'8月'!E36</f>
        <v>11850</v>
      </c>
      <c r="F26" s="70">
        <f>'8月'!F36</f>
        <v>11250</v>
      </c>
      <c r="G26" s="30">
        <f>'8月'!G36</f>
        <v>2.4457</v>
      </c>
      <c r="H26" s="32">
        <f>'8月'!H36</f>
        <v>2.4451</v>
      </c>
      <c r="I26" s="91">
        <f>'8月'!I36</f>
        <v>5.672</v>
      </c>
      <c r="J26" s="92">
        <f>'8月'!J36</f>
        <v>5.632</v>
      </c>
      <c r="K26" s="77">
        <f>'8月'!K36</f>
        <v>516.83</v>
      </c>
    </row>
    <row r="27" spans="1:11" s="56" customFormat="1" ht="16.5" customHeight="1">
      <c r="A27" s="103"/>
      <c r="B27" s="88" t="s">
        <v>14</v>
      </c>
      <c r="C27" s="21">
        <f>'8月'!C37</f>
        <v>1141.2</v>
      </c>
      <c r="D27" s="55">
        <f>'8月'!D37</f>
        <v>1074.8</v>
      </c>
      <c r="E27" s="72">
        <f>'8月'!E37</f>
        <v>10550</v>
      </c>
      <c r="F27" s="71">
        <f>'8月'!F37</f>
        <v>9950</v>
      </c>
      <c r="G27" s="29">
        <f>'8月'!G37</f>
        <v>2.2722</v>
      </c>
      <c r="H27" s="23">
        <f>'8月'!H37</f>
        <v>2.2716</v>
      </c>
      <c r="I27" s="11">
        <f>'8月'!I37</f>
        <v>5.511</v>
      </c>
      <c r="J27" s="15">
        <f>'8月'!J37</f>
        <v>5.471</v>
      </c>
      <c r="K27" s="51">
        <f>'8月'!K37</f>
        <v>506.78</v>
      </c>
    </row>
    <row r="28" spans="1:11" s="56" customFormat="1" ht="16.5" customHeight="1" thickBot="1">
      <c r="A28" s="86"/>
      <c r="B28" s="89" t="s">
        <v>15</v>
      </c>
      <c r="C28" s="93">
        <f>'8月'!C38</f>
        <v>1149.0714285714284</v>
      </c>
      <c r="D28" s="94">
        <f>'8月'!D38</f>
        <v>1082.2142857142858</v>
      </c>
      <c r="E28" s="95">
        <f>'8月'!E38</f>
        <v>11023.684210526315</v>
      </c>
      <c r="F28" s="96">
        <f>'8月'!F38</f>
        <v>10423.684210526315</v>
      </c>
      <c r="G28" s="97">
        <f>'8月'!G38</f>
        <v>2.342190909090909</v>
      </c>
      <c r="H28" s="98">
        <f>'8月'!H38</f>
        <v>2.341595454545455</v>
      </c>
      <c r="I28" s="99">
        <f>'8月'!I38</f>
        <v>5.58252380952381</v>
      </c>
      <c r="J28" s="100">
        <f>'8月'!J38</f>
        <v>5.54252380952381</v>
      </c>
      <c r="K28" s="101">
        <f>'8月'!K38</f>
        <v>512.5885714285714</v>
      </c>
    </row>
    <row r="29" spans="1:11" s="56" customFormat="1" ht="16.5" customHeight="1">
      <c r="A29" s="102" t="s">
        <v>37</v>
      </c>
      <c r="B29" s="87" t="s">
        <v>13</v>
      </c>
      <c r="C29" s="63">
        <f>'9月'!C36</f>
        <v>1140.7</v>
      </c>
      <c r="D29" s="54">
        <f>'9月'!D36</f>
        <v>1074.3</v>
      </c>
      <c r="E29" s="90">
        <f>'9月'!E36</f>
        <v>12000</v>
      </c>
      <c r="F29" s="70">
        <f>'9月'!F36</f>
        <v>11400</v>
      </c>
      <c r="G29" s="30">
        <f>'9月'!G36</f>
        <v>2.3897</v>
      </c>
      <c r="H29" s="32">
        <f>'9月'!H36</f>
        <v>2.3891</v>
      </c>
      <c r="I29" s="91">
        <f>'9月'!I36</f>
        <v>5.793</v>
      </c>
      <c r="J29" s="92">
        <f>'9月'!J36</f>
        <v>5.753</v>
      </c>
      <c r="K29" s="77">
        <f>'9月'!K36</f>
        <v>510.38</v>
      </c>
    </row>
    <row r="30" spans="1:11" s="56" customFormat="1" ht="16.5" customHeight="1">
      <c r="A30" s="103"/>
      <c r="B30" s="88" t="s">
        <v>14</v>
      </c>
      <c r="C30" s="21">
        <f>'9月'!C37</f>
        <v>1106</v>
      </c>
      <c r="D30" s="55">
        <f>'9月'!D37</f>
        <v>1041.6</v>
      </c>
      <c r="E30" s="72">
        <f>'9月'!E37</f>
        <v>11500</v>
      </c>
      <c r="F30" s="71">
        <f>'9月'!F37</f>
        <v>10900</v>
      </c>
      <c r="G30" s="29">
        <f>'9月'!G37</f>
        <v>2.2031</v>
      </c>
      <c r="H30" s="23">
        <f>'9月'!H37</f>
        <v>2.2025</v>
      </c>
      <c r="I30" s="11">
        <f>'9月'!I37</f>
        <v>5.686</v>
      </c>
      <c r="J30" s="15">
        <f>'9月'!J37</f>
        <v>5.646</v>
      </c>
      <c r="K30" s="51">
        <f>'9月'!K37</f>
        <v>496.49</v>
      </c>
    </row>
    <row r="31" spans="1:11" s="56" customFormat="1" ht="16.5" customHeight="1" thickBot="1">
      <c r="A31" s="86"/>
      <c r="B31" s="89" t="s">
        <v>15</v>
      </c>
      <c r="C31" s="93">
        <f>'9月'!C38</f>
        <v>1117.1666666666667</v>
      </c>
      <c r="D31" s="94">
        <f>'9月'!D38</f>
        <v>1052.1666666666667</v>
      </c>
      <c r="E31" s="95">
        <f>'9月'!E38</f>
        <v>11742.380952380952</v>
      </c>
      <c r="F31" s="96">
        <f>'9月'!F38</f>
        <v>11142.380952380952</v>
      </c>
      <c r="G31" s="97">
        <f>'9月'!G38</f>
        <v>2.2705095238095234</v>
      </c>
      <c r="H31" s="98">
        <f>'9月'!H38</f>
        <v>2.2699000000000003</v>
      </c>
      <c r="I31" s="99">
        <f>'9月'!I38</f>
        <v>5.737333333333335</v>
      </c>
      <c r="J31" s="100">
        <f>'9月'!J38</f>
        <v>5.697333333333333</v>
      </c>
      <c r="K31" s="101">
        <f>'9月'!K38</f>
        <v>504.5699999999998</v>
      </c>
    </row>
    <row r="32" spans="1:11" s="56" customFormat="1" ht="16.5" customHeight="1">
      <c r="A32" s="102" t="s">
        <v>38</v>
      </c>
      <c r="B32" s="87" t="s">
        <v>13</v>
      </c>
      <c r="C32" s="63">
        <f>'10月'!C36</f>
        <v>1106.7</v>
      </c>
      <c r="D32" s="54">
        <f>'10月'!D36</f>
        <v>1042.3</v>
      </c>
      <c r="E32" s="90">
        <f>'10月'!E36</f>
        <v>11870</v>
      </c>
      <c r="F32" s="70">
        <f>'10月'!F36</f>
        <v>11270</v>
      </c>
      <c r="G32" s="30">
        <f>'10月'!G36</f>
        <v>2.2123</v>
      </c>
      <c r="H32" s="32">
        <f>'10月'!H36</f>
        <v>2.2118</v>
      </c>
      <c r="I32" s="91">
        <f>'10月'!I36</f>
        <v>5.912</v>
      </c>
      <c r="J32" s="92">
        <f>'10月'!J36</f>
        <v>5.872</v>
      </c>
      <c r="K32" s="77">
        <f>'10月'!K36</f>
        <v>508.58</v>
      </c>
    </row>
    <row r="33" spans="1:11" s="56" customFormat="1" ht="16.5" customHeight="1">
      <c r="A33" s="103"/>
      <c r="B33" s="88" t="s">
        <v>14</v>
      </c>
      <c r="C33" s="21">
        <f>'10月'!C37</f>
        <v>1087.6</v>
      </c>
      <c r="D33" s="55">
        <f>'10月'!D37</f>
        <v>1024.4</v>
      </c>
      <c r="E33" s="72">
        <f>'10月'!E37</f>
        <v>11270</v>
      </c>
      <c r="F33" s="71">
        <f>'10月'!F37</f>
        <v>10670</v>
      </c>
      <c r="G33" s="29">
        <f>'10月'!G37</f>
        <v>2.1611</v>
      </c>
      <c r="H33" s="23">
        <f>'10月'!H37</f>
        <v>2.1605</v>
      </c>
      <c r="I33" s="11">
        <f>'10月'!I37</f>
        <v>5.8</v>
      </c>
      <c r="J33" s="15">
        <f>'10月'!J37</f>
        <v>5.76</v>
      </c>
      <c r="K33" s="51">
        <f>'10月'!K37</f>
        <v>493.36</v>
      </c>
    </row>
    <row r="34" spans="1:11" s="56" customFormat="1" ht="16.5" customHeight="1" thickBot="1">
      <c r="A34" s="86"/>
      <c r="B34" s="89" t="s">
        <v>15</v>
      </c>
      <c r="C34" s="93">
        <f>'10月'!C38</f>
        <v>1097.1999999999996</v>
      </c>
      <c r="D34" s="94">
        <f>'10月'!D38</f>
        <v>1033.3523809523813</v>
      </c>
      <c r="E34" s="95">
        <f>'10月'!E38</f>
        <v>11630.47619047619</v>
      </c>
      <c r="F34" s="96">
        <f>'10月'!F38</f>
        <v>11030.47619047619</v>
      </c>
      <c r="G34" s="97">
        <f>'10月'!G38</f>
        <v>2.1886478260869566</v>
      </c>
      <c r="H34" s="98">
        <f>'10月'!H38</f>
        <v>2.1880565217391306</v>
      </c>
      <c r="I34" s="99">
        <f>'10月'!I38</f>
        <v>5.8495</v>
      </c>
      <c r="J34" s="100">
        <f>'10月'!J38</f>
        <v>5.809500000000001</v>
      </c>
      <c r="K34" s="101">
        <f>'10月'!K38</f>
        <v>500.8063636363635</v>
      </c>
    </row>
    <row r="35" spans="1:11" s="56" customFormat="1" ht="16.5" customHeight="1">
      <c r="A35" s="102" t="s">
        <v>39</v>
      </c>
      <c r="B35" s="87" t="s">
        <v>13</v>
      </c>
      <c r="C35" s="63">
        <f>'11月'!C36</f>
        <v>1103.6</v>
      </c>
      <c r="D35" s="54">
        <f>'11月'!D36</f>
        <v>1039.4</v>
      </c>
      <c r="E35" s="90">
        <f>'11月'!E36</f>
        <v>12290</v>
      </c>
      <c r="F35" s="70">
        <f>'11月'!F36</f>
        <v>11690</v>
      </c>
      <c r="G35" s="30">
        <f>'11月'!G36</f>
        <v>2.3362</v>
      </c>
      <c r="H35" s="32">
        <f>'11月'!H36</f>
        <v>2.3356</v>
      </c>
      <c r="I35" s="91">
        <f>'11月'!I36</f>
        <v>6.141</v>
      </c>
      <c r="J35" s="92">
        <f>'11月'!J36</f>
        <v>6.101</v>
      </c>
      <c r="K35" s="77">
        <f>'11月'!K36</f>
        <v>528.19</v>
      </c>
    </row>
    <row r="36" spans="1:11" s="56" customFormat="1" ht="16.5" customHeight="1">
      <c r="A36" s="103"/>
      <c r="B36" s="88" t="s">
        <v>14</v>
      </c>
      <c r="C36" s="21">
        <f>'11月'!C37</f>
        <v>1086.1</v>
      </c>
      <c r="D36" s="55">
        <f>'11月'!D37</f>
        <v>1022.9</v>
      </c>
      <c r="E36" s="72">
        <f>'11月'!E37</f>
        <v>11600</v>
      </c>
      <c r="F36" s="71">
        <f>'11月'!F37</f>
        <v>11000</v>
      </c>
      <c r="G36" s="29">
        <f>'11月'!G37</f>
        <v>2.2426</v>
      </c>
      <c r="H36" s="23">
        <f>'11月'!H37</f>
        <v>2.242</v>
      </c>
      <c r="I36" s="11">
        <f>'11月'!I37</f>
        <v>5.931</v>
      </c>
      <c r="J36" s="15">
        <f>'11月'!J37</f>
        <v>5.891</v>
      </c>
      <c r="K36" s="51">
        <f>'11月'!K37</f>
        <v>507.64</v>
      </c>
    </row>
    <row r="37" spans="1:11" s="56" customFormat="1" ht="16.5" customHeight="1" thickBot="1">
      <c r="A37" s="86"/>
      <c r="B37" s="89" t="s">
        <v>15</v>
      </c>
      <c r="C37" s="93">
        <f>'11月'!C38</f>
        <v>1093.8238095238096</v>
      </c>
      <c r="D37" s="94">
        <f>'11月'!D38</f>
        <v>1030.2142857142856</v>
      </c>
      <c r="E37" s="95">
        <f>'11月'!E38</f>
        <v>11877.5</v>
      </c>
      <c r="F37" s="96">
        <f>'11月'!F38</f>
        <v>11277.5</v>
      </c>
      <c r="G37" s="97">
        <f>'11月'!G38</f>
        <v>2.29535</v>
      </c>
      <c r="H37" s="98">
        <f>'11月'!H38</f>
        <v>2.2947099999999994</v>
      </c>
      <c r="I37" s="99">
        <f>'11月'!I38</f>
        <v>6.018368421052632</v>
      </c>
      <c r="J37" s="100">
        <f>'11月'!J38</f>
        <v>5.978368421052631</v>
      </c>
      <c r="K37" s="101">
        <f>'11月'!K38</f>
        <v>519.2500000000002</v>
      </c>
    </row>
    <row r="38" spans="1:11" s="56" customFormat="1" ht="16.5" customHeight="1">
      <c r="A38" s="102" t="s">
        <v>40</v>
      </c>
      <c r="B38" s="87" t="s">
        <v>13</v>
      </c>
      <c r="C38" s="63">
        <f>'12月'!C36</f>
        <v>1092.8</v>
      </c>
      <c r="D38" s="54">
        <f>'12月'!D36</f>
        <v>1029.2</v>
      </c>
      <c r="E38" s="90">
        <f>'12月'!E36</f>
        <v>12640</v>
      </c>
      <c r="F38" s="70">
        <f>'12月'!F36</f>
        <v>12040</v>
      </c>
      <c r="G38" s="30">
        <f>'12月'!G36</f>
        <v>2.3817</v>
      </c>
      <c r="H38" s="32">
        <f>'12月'!H36</f>
        <v>2.3811</v>
      </c>
      <c r="I38" s="91">
        <f>'12月'!I36</f>
        <v>6.521</v>
      </c>
      <c r="J38" s="92">
        <f>'12月'!J36</f>
        <v>6.481</v>
      </c>
      <c r="K38" s="77">
        <f>'12月'!K36</f>
        <v>533.95</v>
      </c>
    </row>
    <row r="39" spans="1:11" s="56" customFormat="1" ht="16.5" customHeight="1">
      <c r="A39" s="103"/>
      <c r="B39" s="88" t="s">
        <v>14</v>
      </c>
      <c r="C39" s="21">
        <f>'12月'!C37</f>
        <v>1081.5</v>
      </c>
      <c r="D39" s="55">
        <f>'12月'!D37</f>
        <v>1018.5</v>
      </c>
      <c r="E39" s="72">
        <f>'12月'!E37</f>
        <v>12100</v>
      </c>
      <c r="F39" s="71">
        <f>'12月'!F37</f>
        <v>11500</v>
      </c>
      <c r="G39" s="29">
        <f>'12月'!G37</f>
        <v>2.3102</v>
      </c>
      <c r="H39" s="23">
        <f>'12月'!H37</f>
        <v>2.3096</v>
      </c>
      <c r="I39" s="11">
        <f>'12月'!I37</f>
        <v>6.158</v>
      </c>
      <c r="J39" s="15">
        <f>'12月'!J37</f>
        <v>6.118</v>
      </c>
      <c r="K39" s="51">
        <f>'12月'!K37</f>
        <v>523.76</v>
      </c>
    </row>
    <row r="40" spans="1:11" s="56" customFormat="1" ht="16.5" customHeight="1" thickBot="1">
      <c r="A40" s="86"/>
      <c r="B40" s="89" t="s">
        <v>15</v>
      </c>
      <c r="C40" s="93">
        <f>'12月'!C38</f>
        <v>1087.1238095238095</v>
      </c>
      <c r="D40" s="94">
        <f>'12月'!D38</f>
        <v>1023.8857142857144</v>
      </c>
      <c r="E40" s="95">
        <f>'12月'!E38</f>
        <v>12377.5</v>
      </c>
      <c r="F40" s="96">
        <f>'12月'!F38</f>
        <v>11777.5</v>
      </c>
      <c r="G40" s="97">
        <f>'12月'!G38</f>
        <v>2.345485714285714</v>
      </c>
      <c r="H40" s="98">
        <f>'12月'!H38</f>
        <v>2.3448619047619053</v>
      </c>
      <c r="I40" s="99">
        <f>'12月'!I38</f>
        <v>6.322789473684211</v>
      </c>
      <c r="J40" s="100">
        <f>'12月'!J38</f>
        <v>6.28278947368421</v>
      </c>
      <c r="K40" s="101">
        <f>'12月'!K38</f>
        <v>529.4505</v>
      </c>
    </row>
    <row r="41" spans="1:11" s="56" customFormat="1" ht="16.5" customHeight="1">
      <c r="A41" s="102" t="s">
        <v>17</v>
      </c>
      <c r="B41" s="87" t="s">
        <v>13</v>
      </c>
      <c r="C41" s="325">
        <f>MAX(C5:C40)</f>
        <v>1191.5</v>
      </c>
      <c r="D41" s="326">
        <f aca="true" t="shared" si="0" ref="D41:K41">MAX(D5:D40)</f>
        <v>1122.1</v>
      </c>
      <c r="E41" s="90">
        <f t="shared" si="0"/>
        <v>12640</v>
      </c>
      <c r="F41" s="327">
        <f t="shared" si="0"/>
        <v>12040</v>
      </c>
      <c r="G41" s="30">
        <f t="shared" si="0"/>
        <v>2.4457</v>
      </c>
      <c r="H41" s="328">
        <f t="shared" si="0"/>
        <v>2.4451</v>
      </c>
      <c r="I41" s="30">
        <f t="shared" si="0"/>
        <v>6.521</v>
      </c>
      <c r="J41" s="328">
        <f t="shared" si="0"/>
        <v>6.481</v>
      </c>
      <c r="K41" s="329">
        <f t="shared" si="0"/>
        <v>533.95</v>
      </c>
    </row>
    <row r="42" spans="1:11" s="56" customFormat="1" ht="16.5" customHeight="1">
      <c r="A42" s="103"/>
      <c r="B42" s="88" t="s">
        <v>14</v>
      </c>
      <c r="C42" s="330">
        <f>MIN(C5:C40)</f>
        <v>1081.5</v>
      </c>
      <c r="D42" s="331">
        <f aca="true" t="shared" si="1" ref="D42:K42">MIN(D5:D40)</f>
        <v>1018.5</v>
      </c>
      <c r="E42" s="72">
        <f t="shared" si="1"/>
        <v>9915</v>
      </c>
      <c r="F42" s="332">
        <f t="shared" si="1"/>
        <v>9315</v>
      </c>
      <c r="G42" s="22">
        <f t="shared" si="1"/>
        <v>1.9528</v>
      </c>
      <c r="H42" s="333">
        <f t="shared" si="1"/>
        <v>1.9522</v>
      </c>
      <c r="I42" s="22">
        <f t="shared" si="1"/>
        <v>4.925</v>
      </c>
      <c r="J42" s="333">
        <f t="shared" si="1"/>
        <v>4.885</v>
      </c>
      <c r="K42" s="334">
        <f t="shared" si="1"/>
        <v>466.5</v>
      </c>
    </row>
    <row r="43" spans="1:11" s="56" customFormat="1" ht="16.5" customHeight="1" thickBot="1">
      <c r="A43" s="86"/>
      <c r="B43" s="89" t="s">
        <v>15</v>
      </c>
      <c r="C43" s="335">
        <f aca="true" t="shared" si="2" ref="C43:K43">AVERAGE(C7,C10,C13,C16,C19,C22,C25,C28,C31,C34,C37,C40)</f>
        <v>1126.5459923565502</v>
      </c>
      <c r="D43" s="336">
        <f t="shared" si="2"/>
        <v>1061.0066625844916</v>
      </c>
      <c r="E43" s="95">
        <f t="shared" si="2"/>
        <v>10787.227304509628</v>
      </c>
      <c r="F43" s="337">
        <f t="shared" si="2"/>
        <v>10186.830479112801</v>
      </c>
      <c r="G43" s="338">
        <f t="shared" si="2"/>
        <v>2.157627692060355</v>
      </c>
      <c r="H43" s="339">
        <f t="shared" si="2"/>
        <v>2.1570319404971037</v>
      </c>
      <c r="I43" s="338">
        <f t="shared" si="2"/>
        <v>5.47719536515829</v>
      </c>
      <c r="J43" s="339">
        <f t="shared" si="2"/>
        <v>5.437195365158289</v>
      </c>
      <c r="K43" s="340">
        <f t="shared" si="2"/>
        <v>495.3029779942279</v>
      </c>
    </row>
    <row r="44" spans="1:11" s="56" customFormat="1" ht="19.5" customHeight="1">
      <c r="A44" s="10"/>
      <c r="B44" s="10"/>
      <c r="C44" s="33" t="s">
        <v>8</v>
      </c>
      <c r="D44" s="10"/>
      <c r="E44" s="24"/>
      <c r="F44" s="24"/>
      <c r="G44" s="57"/>
      <c r="H44" s="26"/>
      <c r="I44" s="10"/>
      <c r="J44" s="10"/>
      <c r="K44" s="10"/>
    </row>
  </sheetData>
  <sheetProtection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1968503937007874" right="0" top="0.3937007874015748" bottom="0.196850393700787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G34" sqref="G3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44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56</v>
      </c>
      <c r="C5" s="172">
        <v>1118.5</v>
      </c>
      <c r="D5" s="168">
        <v>1053.5</v>
      </c>
      <c r="E5" s="183">
        <v>10050</v>
      </c>
      <c r="F5" s="184">
        <v>9450</v>
      </c>
      <c r="G5" s="11">
        <v>1.9843</v>
      </c>
      <c r="H5" s="15">
        <v>1.9838</v>
      </c>
      <c r="I5" s="195">
        <v>4.985</v>
      </c>
      <c r="J5" s="15">
        <v>4.945</v>
      </c>
      <c r="K5" s="209">
        <v>471.44</v>
      </c>
    </row>
    <row r="6" spans="1:11" s="10" customFormat="1" ht="19.5" customHeight="1">
      <c r="A6" s="9">
        <v>2</v>
      </c>
      <c r="B6" s="149" t="s">
        <v>57</v>
      </c>
      <c r="C6" s="173"/>
      <c r="D6" s="174"/>
      <c r="E6" s="185"/>
      <c r="F6" s="186"/>
      <c r="G6" s="121"/>
      <c r="H6" s="122"/>
      <c r="I6" s="196"/>
      <c r="J6" s="122"/>
      <c r="K6" s="210"/>
    </row>
    <row r="7" spans="1:11" s="10" customFormat="1" ht="19.5" customHeight="1">
      <c r="A7" s="9">
        <v>3</v>
      </c>
      <c r="B7" s="149" t="s">
        <v>58</v>
      </c>
      <c r="C7" s="173"/>
      <c r="D7" s="174"/>
      <c r="E7" s="185"/>
      <c r="F7" s="186"/>
      <c r="G7" s="121"/>
      <c r="H7" s="122"/>
      <c r="I7" s="196"/>
      <c r="J7" s="122"/>
      <c r="K7" s="210"/>
    </row>
    <row r="8" spans="1:11" s="10" customFormat="1" ht="19.5" customHeight="1">
      <c r="A8" s="9">
        <v>4</v>
      </c>
      <c r="B8" s="142" t="s">
        <v>59</v>
      </c>
      <c r="C8" s="167">
        <v>1124.2</v>
      </c>
      <c r="D8" s="168">
        <v>1058.8</v>
      </c>
      <c r="E8" s="183">
        <v>9950</v>
      </c>
      <c r="F8" s="184">
        <v>9350</v>
      </c>
      <c r="G8" s="11">
        <v>1.9893</v>
      </c>
      <c r="H8" s="197">
        <v>1.9888</v>
      </c>
      <c r="I8" s="195">
        <v>4.983</v>
      </c>
      <c r="J8" s="15">
        <v>4.943</v>
      </c>
      <c r="K8" s="211">
        <v>471.64</v>
      </c>
    </row>
    <row r="9" spans="1:11" s="10" customFormat="1" ht="19.5" customHeight="1">
      <c r="A9" s="9">
        <v>5</v>
      </c>
      <c r="B9" s="142" t="s">
        <v>60</v>
      </c>
      <c r="C9" s="167">
        <v>1119.6</v>
      </c>
      <c r="D9" s="168">
        <v>1054.4</v>
      </c>
      <c r="E9" s="183">
        <v>10000</v>
      </c>
      <c r="F9" s="184">
        <v>9400</v>
      </c>
      <c r="G9" s="198">
        <v>1.9881</v>
      </c>
      <c r="H9" s="15">
        <v>1.9875</v>
      </c>
      <c r="I9" s="11">
        <v>4.984</v>
      </c>
      <c r="J9" s="15">
        <v>4.944</v>
      </c>
      <c r="K9" s="209">
        <v>472.27</v>
      </c>
    </row>
    <row r="10" spans="1:11" s="10" customFormat="1" ht="19.5" customHeight="1">
      <c r="A10" s="9">
        <v>6</v>
      </c>
      <c r="B10" s="142" t="s">
        <v>54</v>
      </c>
      <c r="C10" s="172">
        <v>1116.5</v>
      </c>
      <c r="D10" s="168">
        <v>1051.5</v>
      </c>
      <c r="E10" s="183">
        <v>9970</v>
      </c>
      <c r="F10" s="184">
        <v>9370</v>
      </c>
      <c r="G10" s="11">
        <v>1.9884</v>
      </c>
      <c r="H10" s="15">
        <v>1.9878</v>
      </c>
      <c r="I10" s="195">
        <v>4.987</v>
      </c>
      <c r="J10" s="15">
        <v>4.947</v>
      </c>
      <c r="K10" s="209">
        <v>472.39</v>
      </c>
    </row>
    <row r="11" spans="1:11" s="10" customFormat="1" ht="19.5" customHeight="1">
      <c r="A11" s="9">
        <v>7</v>
      </c>
      <c r="B11" s="142" t="s">
        <v>55</v>
      </c>
      <c r="C11" s="172">
        <v>1120.6</v>
      </c>
      <c r="D11" s="168">
        <v>1055.4</v>
      </c>
      <c r="E11" s="183">
        <v>10010</v>
      </c>
      <c r="F11" s="184">
        <v>9410</v>
      </c>
      <c r="G11" s="11">
        <v>1.9789</v>
      </c>
      <c r="H11" s="15">
        <v>1.9783</v>
      </c>
      <c r="I11" s="195">
        <v>4.995</v>
      </c>
      <c r="J11" s="15">
        <v>4.955</v>
      </c>
      <c r="K11" s="209">
        <v>473.23</v>
      </c>
    </row>
    <row r="12" spans="1:11" s="10" customFormat="1" ht="19.5" customHeight="1">
      <c r="A12" s="9">
        <v>8</v>
      </c>
      <c r="B12" s="142" t="s">
        <v>56</v>
      </c>
      <c r="C12" s="172">
        <v>1122.7</v>
      </c>
      <c r="D12" s="168">
        <v>1057.3</v>
      </c>
      <c r="E12" s="183">
        <v>10000</v>
      </c>
      <c r="F12" s="184">
        <v>9400</v>
      </c>
      <c r="G12" s="11">
        <v>1.9636</v>
      </c>
      <c r="H12" s="15">
        <v>1.963</v>
      </c>
      <c r="I12" s="195">
        <v>4.996</v>
      </c>
      <c r="J12" s="15">
        <v>4.956</v>
      </c>
      <c r="K12" s="209">
        <v>472.62</v>
      </c>
    </row>
    <row r="13" spans="1:11" s="10" customFormat="1" ht="19.5" customHeight="1">
      <c r="A13" s="9">
        <v>9</v>
      </c>
      <c r="B13" s="149" t="s">
        <v>57</v>
      </c>
      <c r="C13" s="173"/>
      <c r="D13" s="174"/>
      <c r="E13" s="185"/>
      <c r="F13" s="186"/>
      <c r="G13" s="121"/>
      <c r="H13" s="122"/>
      <c r="I13" s="196"/>
      <c r="J13" s="122"/>
      <c r="K13" s="210"/>
    </row>
    <row r="14" spans="1:11" s="10" customFormat="1" ht="19.5" customHeight="1">
      <c r="A14" s="9">
        <v>10</v>
      </c>
      <c r="B14" s="149" t="s">
        <v>58</v>
      </c>
      <c r="C14" s="173"/>
      <c r="D14" s="174"/>
      <c r="E14" s="185"/>
      <c r="F14" s="186"/>
      <c r="G14" s="121"/>
      <c r="H14" s="122"/>
      <c r="I14" s="196"/>
      <c r="J14" s="122"/>
      <c r="K14" s="210"/>
    </row>
    <row r="15" spans="1:11" s="10" customFormat="1" ht="19.5" customHeight="1">
      <c r="A15" s="9">
        <v>11</v>
      </c>
      <c r="B15" s="142" t="s">
        <v>59</v>
      </c>
      <c r="C15" s="220" t="s">
        <v>66</v>
      </c>
      <c r="D15" s="221"/>
      <c r="E15" s="183">
        <v>9975</v>
      </c>
      <c r="F15" s="184">
        <v>9375</v>
      </c>
      <c r="G15" s="216" t="s">
        <v>64</v>
      </c>
      <c r="H15" s="217"/>
      <c r="I15" s="218" t="s">
        <v>65</v>
      </c>
      <c r="J15" s="219"/>
      <c r="K15" s="211">
        <v>472.55</v>
      </c>
    </row>
    <row r="16" spans="1:11" s="10" customFormat="1" ht="19.5" customHeight="1">
      <c r="A16" s="9">
        <v>12</v>
      </c>
      <c r="B16" s="142" t="s">
        <v>60</v>
      </c>
      <c r="C16" s="167">
        <v>1127.3</v>
      </c>
      <c r="D16" s="168">
        <v>1061.7</v>
      </c>
      <c r="E16" s="183">
        <v>9915</v>
      </c>
      <c r="F16" s="184">
        <v>9315</v>
      </c>
      <c r="G16" s="216" t="s">
        <v>65</v>
      </c>
      <c r="H16" s="217"/>
      <c r="I16" s="218" t="s">
        <v>65</v>
      </c>
      <c r="J16" s="219"/>
      <c r="K16" s="209">
        <v>472.71</v>
      </c>
    </row>
    <row r="17" spans="1:11" s="10" customFormat="1" ht="19.5" customHeight="1">
      <c r="A17" s="9">
        <v>13</v>
      </c>
      <c r="B17" s="142" t="s">
        <v>54</v>
      </c>
      <c r="C17" s="172">
        <v>1118</v>
      </c>
      <c r="D17" s="168">
        <v>1053</v>
      </c>
      <c r="E17" s="183">
        <v>9935</v>
      </c>
      <c r="F17" s="184">
        <v>9335</v>
      </c>
      <c r="G17" s="11">
        <v>1.967</v>
      </c>
      <c r="H17" s="15">
        <v>1.9665</v>
      </c>
      <c r="I17" s="195">
        <v>5.004</v>
      </c>
      <c r="J17" s="15">
        <v>4.964</v>
      </c>
      <c r="K17" s="209">
        <v>472.2</v>
      </c>
    </row>
    <row r="18" spans="1:11" s="10" customFormat="1" ht="19.5" customHeight="1">
      <c r="A18" s="9">
        <v>14</v>
      </c>
      <c r="B18" s="142" t="s">
        <v>55</v>
      </c>
      <c r="C18" s="172">
        <v>1117.5</v>
      </c>
      <c r="D18" s="168">
        <v>1052.5</v>
      </c>
      <c r="E18" s="183">
        <v>9950</v>
      </c>
      <c r="F18" s="184">
        <v>9350</v>
      </c>
      <c r="G18" s="11">
        <v>1.9666</v>
      </c>
      <c r="H18" s="15">
        <v>1.966</v>
      </c>
      <c r="I18" s="195">
        <v>5.004</v>
      </c>
      <c r="J18" s="15">
        <v>4.964</v>
      </c>
      <c r="K18" s="209">
        <v>470.67</v>
      </c>
    </row>
    <row r="19" spans="1:11" s="10" customFormat="1" ht="19.5" customHeight="1">
      <c r="A19" s="9">
        <v>15</v>
      </c>
      <c r="B19" s="142" t="s">
        <v>56</v>
      </c>
      <c r="C19" s="172">
        <v>1112.9</v>
      </c>
      <c r="D19" s="168">
        <v>1048.1</v>
      </c>
      <c r="E19" s="183">
        <v>9975</v>
      </c>
      <c r="F19" s="184">
        <v>9375</v>
      </c>
      <c r="G19" s="11">
        <v>1.96</v>
      </c>
      <c r="H19" s="15">
        <v>1.9594</v>
      </c>
      <c r="I19" s="195">
        <v>5.011</v>
      </c>
      <c r="J19" s="15">
        <v>4.971</v>
      </c>
      <c r="K19" s="209">
        <v>470.83</v>
      </c>
    </row>
    <row r="20" spans="1:11" s="10" customFormat="1" ht="19.5" customHeight="1">
      <c r="A20" s="9">
        <v>16</v>
      </c>
      <c r="B20" s="149" t="s">
        <v>57</v>
      </c>
      <c r="C20" s="173"/>
      <c r="D20" s="174"/>
      <c r="E20" s="185"/>
      <c r="F20" s="186"/>
      <c r="G20" s="121"/>
      <c r="H20" s="122"/>
      <c r="I20" s="196"/>
      <c r="J20" s="122"/>
      <c r="K20" s="210"/>
    </row>
    <row r="21" spans="1:11" s="10" customFormat="1" ht="19.5" customHeight="1">
      <c r="A21" s="9">
        <v>17</v>
      </c>
      <c r="B21" s="149" t="s">
        <v>58</v>
      </c>
      <c r="C21" s="173"/>
      <c r="D21" s="174"/>
      <c r="E21" s="185"/>
      <c r="F21" s="186"/>
      <c r="G21" s="121"/>
      <c r="H21" s="122"/>
      <c r="I21" s="196"/>
      <c r="J21" s="122"/>
      <c r="K21" s="210"/>
    </row>
    <row r="22" spans="1:11" s="10" customFormat="1" ht="19.5" customHeight="1">
      <c r="A22" s="9">
        <v>18</v>
      </c>
      <c r="B22" s="142" t="s">
        <v>59</v>
      </c>
      <c r="C22" s="167">
        <v>1112.4</v>
      </c>
      <c r="D22" s="168">
        <v>1047.6</v>
      </c>
      <c r="E22" s="183">
        <v>9975</v>
      </c>
      <c r="F22" s="184">
        <v>9375</v>
      </c>
      <c r="G22" s="11">
        <v>1.9676</v>
      </c>
      <c r="H22" s="197">
        <v>1.967</v>
      </c>
      <c r="I22" s="195">
        <v>5.022</v>
      </c>
      <c r="J22" s="15">
        <v>4.982</v>
      </c>
      <c r="K22" s="211">
        <v>470.87</v>
      </c>
    </row>
    <row r="23" spans="1:11" s="10" customFormat="1" ht="19.5" customHeight="1">
      <c r="A23" s="9">
        <v>19</v>
      </c>
      <c r="B23" s="142" t="s">
        <v>60</v>
      </c>
      <c r="C23" s="167">
        <v>1112.4</v>
      </c>
      <c r="D23" s="168">
        <v>1047.6</v>
      </c>
      <c r="E23" s="183">
        <v>10000</v>
      </c>
      <c r="F23" s="184">
        <v>9400</v>
      </c>
      <c r="G23" s="198">
        <v>1.9597</v>
      </c>
      <c r="H23" s="15">
        <v>1.9591</v>
      </c>
      <c r="I23" s="11">
        <v>5.022</v>
      </c>
      <c r="J23" s="15">
        <v>4.982</v>
      </c>
      <c r="K23" s="209">
        <v>471.89</v>
      </c>
    </row>
    <row r="24" spans="1:11" s="10" customFormat="1" ht="19.5" customHeight="1">
      <c r="A24" s="9">
        <v>20</v>
      </c>
      <c r="B24" s="142" t="s">
        <v>54</v>
      </c>
      <c r="C24" s="172">
        <v>1110.5</v>
      </c>
      <c r="D24" s="168">
        <v>1045.9</v>
      </c>
      <c r="E24" s="183">
        <v>10000</v>
      </c>
      <c r="F24" s="184">
        <v>9400</v>
      </c>
      <c r="G24" s="11">
        <v>1.957</v>
      </c>
      <c r="H24" s="199">
        <v>1.9564</v>
      </c>
      <c r="I24" s="222" t="s">
        <v>67</v>
      </c>
      <c r="J24" s="223"/>
      <c r="K24" s="209">
        <v>472.21</v>
      </c>
    </row>
    <row r="25" spans="1:11" s="10" customFormat="1" ht="19.5" customHeight="1">
      <c r="A25" s="9">
        <v>21</v>
      </c>
      <c r="B25" s="142" t="s">
        <v>55</v>
      </c>
      <c r="C25" s="172">
        <v>1113.4</v>
      </c>
      <c r="D25" s="168">
        <v>1048.6</v>
      </c>
      <c r="E25" s="183">
        <v>10000</v>
      </c>
      <c r="F25" s="184">
        <v>9400</v>
      </c>
      <c r="G25" s="11">
        <v>1.972</v>
      </c>
      <c r="H25" s="199">
        <v>1.9715</v>
      </c>
      <c r="I25" s="195">
        <v>5.029</v>
      </c>
      <c r="J25" s="15">
        <v>4.989</v>
      </c>
      <c r="K25" s="209">
        <v>472.83</v>
      </c>
    </row>
    <row r="26" spans="1:11" s="10" customFormat="1" ht="19.5" customHeight="1">
      <c r="A26" s="9">
        <v>22</v>
      </c>
      <c r="B26" s="142" t="s">
        <v>56</v>
      </c>
      <c r="C26" s="172">
        <v>1119.6</v>
      </c>
      <c r="D26" s="168">
        <v>1054.4</v>
      </c>
      <c r="E26" s="183">
        <v>10010</v>
      </c>
      <c r="F26" s="184">
        <v>9410</v>
      </c>
      <c r="G26" s="11">
        <v>1.9705</v>
      </c>
      <c r="H26" s="15">
        <v>1.9699</v>
      </c>
      <c r="I26" s="195">
        <v>5.03</v>
      </c>
      <c r="J26" s="15">
        <v>4.99</v>
      </c>
      <c r="K26" s="209">
        <v>473.6</v>
      </c>
    </row>
    <row r="27" spans="1:11" s="10" customFormat="1" ht="19.5" customHeight="1">
      <c r="A27" s="9">
        <v>23</v>
      </c>
      <c r="B27" s="149" t="s">
        <v>57</v>
      </c>
      <c r="C27" s="173"/>
      <c r="D27" s="174"/>
      <c r="E27" s="185"/>
      <c r="F27" s="186"/>
      <c r="G27" s="121"/>
      <c r="H27" s="122"/>
      <c r="I27" s="196"/>
      <c r="J27" s="122"/>
      <c r="K27" s="210"/>
    </row>
    <row r="28" spans="1:11" s="10" customFormat="1" ht="19.5" customHeight="1">
      <c r="A28" s="9">
        <v>24</v>
      </c>
      <c r="B28" s="149" t="s">
        <v>58</v>
      </c>
      <c r="C28" s="173"/>
      <c r="D28" s="174"/>
      <c r="E28" s="185"/>
      <c r="F28" s="186"/>
      <c r="G28" s="121"/>
      <c r="H28" s="122"/>
      <c r="I28" s="196"/>
      <c r="J28" s="122"/>
      <c r="K28" s="210"/>
    </row>
    <row r="29" spans="1:11" s="10" customFormat="1" ht="19.5" customHeight="1">
      <c r="A29" s="9">
        <v>25</v>
      </c>
      <c r="B29" s="142" t="s">
        <v>59</v>
      </c>
      <c r="C29" s="167">
        <v>1118.5</v>
      </c>
      <c r="D29" s="168">
        <v>1053.5</v>
      </c>
      <c r="E29" s="183">
        <v>10010</v>
      </c>
      <c r="F29" s="184">
        <v>9410</v>
      </c>
      <c r="G29" s="11">
        <v>1.9676</v>
      </c>
      <c r="H29" s="197">
        <v>1.967</v>
      </c>
      <c r="I29" s="195">
        <v>5.034</v>
      </c>
      <c r="J29" s="15">
        <v>4.994</v>
      </c>
      <c r="K29" s="211">
        <v>473.18</v>
      </c>
    </row>
    <row r="30" spans="1:11" s="10" customFormat="1" ht="19.5" customHeight="1">
      <c r="A30" s="9">
        <v>26</v>
      </c>
      <c r="B30" s="142" t="s">
        <v>60</v>
      </c>
      <c r="C30" s="167">
        <v>1119.4</v>
      </c>
      <c r="D30" s="168">
        <v>1054.2</v>
      </c>
      <c r="E30" s="183">
        <v>10015</v>
      </c>
      <c r="F30" s="184">
        <v>9415</v>
      </c>
      <c r="G30" s="198">
        <v>1.9818</v>
      </c>
      <c r="H30" s="15">
        <v>1.9812</v>
      </c>
      <c r="I30" s="11">
        <v>5.038</v>
      </c>
      <c r="J30" s="15">
        <v>4.998</v>
      </c>
      <c r="K30" s="209">
        <v>473.02</v>
      </c>
    </row>
    <row r="31" spans="1:11" s="10" customFormat="1" ht="19.5" customHeight="1">
      <c r="A31" s="9">
        <v>27</v>
      </c>
      <c r="B31" s="142" t="s">
        <v>54</v>
      </c>
      <c r="C31" s="172">
        <v>1118</v>
      </c>
      <c r="D31" s="168">
        <v>1053</v>
      </c>
      <c r="E31" s="183">
        <v>10015</v>
      </c>
      <c r="F31" s="184">
        <v>9415</v>
      </c>
      <c r="G31" s="11">
        <v>1.9807</v>
      </c>
      <c r="H31" s="15">
        <v>1.9801</v>
      </c>
      <c r="I31" s="195">
        <v>5.04</v>
      </c>
      <c r="J31" s="15">
        <v>5</v>
      </c>
      <c r="K31" s="209">
        <v>473.44</v>
      </c>
    </row>
    <row r="32" spans="1:11" s="10" customFormat="1" ht="19.5" customHeight="1">
      <c r="A32" s="9">
        <v>28</v>
      </c>
      <c r="B32" s="142" t="s">
        <v>55</v>
      </c>
      <c r="C32" s="172">
        <v>1113.2</v>
      </c>
      <c r="D32" s="168">
        <v>1048.4</v>
      </c>
      <c r="E32" s="183">
        <v>9985</v>
      </c>
      <c r="F32" s="184">
        <v>9385</v>
      </c>
      <c r="G32" s="11">
        <v>1.9754</v>
      </c>
      <c r="H32" s="15">
        <v>1.9749</v>
      </c>
      <c r="I32" s="195">
        <v>5.046</v>
      </c>
      <c r="J32" s="15">
        <v>5.006</v>
      </c>
      <c r="K32" s="209">
        <v>473.3</v>
      </c>
    </row>
    <row r="33" spans="1:11" s="10" customFormat="1" ht="19.5" customHeight="1">
      <c r="A33" s="9"/>
      <c r="B33" s="112"/>
      <c r="C33" s="172"/>
      <c r="D33" s="168"/>
      <c r="E33" s="183"/>
      <c r="F33" s="184"/>
      <c r="G33" s="11"/>
      <c r="H33" s="15"/>
      <c r="I33" s="195"/>
      <c r="J33" s="15"/>
      <c r="K33" s="209"/>
    </row>
    <row r="34" spans="1:11" s="10" customFormat="1" ht="19.5" customHeight="1">
      <c r="A34" s="9"/>
      <c r="B34" s="12"/>
      <c r="C34" s="172"/>
      <c r="D34" s="168"/>
      <c r="E34" s="183"/>
      <c r="F34" s="184"/>
      <c r="G34" s="11"/>
      <c r="H34" s="15"/>
      <c r="I34" s="195"/>
      <c r="J34" s="15"/>
      <c r="K34" s="209"/>
    </row>
    <row r="35" spans="1:11" s="10" customFormat="1" ht="19.5" customHeight="1" thickBot="1">
      <c r="A35" s="113"/>
      <c r="B35" s="12"/>
      <c r="C35" s="175"/>
      <c r="D35" s="176"/>
      <c r="E35" s="187"/>
      <c r="F35" s="188"/>
      <c r="G35" s="200"/>
      <c r="H35" s="201"/>
      <c r="I35" s="200"/>
      <c r="J35" s="202"/>
      <c r="K35" s="212"/>
    </row>
    <row r="36" spans="1:11" ht="19.5" customHeight="1">
      <c r="A36" s="344" t="s">
        <v>5</v>
      </c>
      <c r="B36" s="345"/>
      <c r="C36" s="177">
        <f>MAX(C5:C35)</f>
        <v>1127.3</v>
      </c>
      <c r="D36" s="178">
        <f aca="true" t="shared" si="0" ref="D36:K36">MAX(D5:D35)</f>
        <v>1061.7</v>
      </c>
      <c r="E36" s="189">
        <f t="shared" si="0"/>
        <v>10050</v>
      </c>
      <c r="F36" s="190">
        <f t="shared" si="0"/>
        <v>9450</v>
      </c>
      <c r="G36" s="203">
        <f t="shared" si="0"/>
        <v>1.9893</v>
      </c>
      <c r="H36" s="204">
        <f t="shared" si="0"/>
        <v>1.9888</v>
      </c>
      <c r="I36" s="203">
        <f t="shared" si="0"/>
        <v>5.046</v>
      </c>
      <c r="J36" s="204">
        <f t="shared" si="0"/>
        <v>5.006</v>
      </c>
      <c r="K36" s="213">
        <f t="shared" si="0"/>
        <v>473.6</v>
      </c>
    </row>
    <row r="37" spans="1:11" ht="19.5" customHeight="1">
      <c r="A37" s="346" t="s">
        <v>6</v>
      </c>
      <c r="B37" s="347"/>
      <c r="C37" s="179">
        <f>MIN(C5:C35)</f>
        <v>1110.5</v>
      </c>
      <c r="D37" s="180">
        <f aca="true" t="shared" si="1" ref="D37:K37">MIN(D5:D35)</f>
        <v>1045.9</v>
      </c>
      <c r="E37" s="191">
        <f t="shared" si="1"/>
        <v>9915</v>
      </c>
      <c r="F37" s="192">
        <f t="shared" si="1"/>
        <v>9315</v>
      </c>
      <c r="G37" s="205">
        <f t="shared" si="1"/>
        <v>1.957</v>
      </c>
      <c r="H37" s="206">
        <f t="shared" si="1"/>
        <v>1.9564</v>
      </c>
      <c r="I37" s="205">
        <f t="shared" si="1"/>
        <v>4.983</v>
      </c>
      <c r="J37" s="206">
        <f t="shared" si="1"/>
        <v>4.943</v>
      </c>
      <c r="K37" s="214">
        <f t="shared" si="1"/>
        <v>470.67</v>
      </c>
    </row>
    <row r="38" spans="1:11" ht="19.5" customHeight="1" thickBot="1">
      <c r="A38" s="342" t="s">
        <v>7</v>
      </c>
      <c r="B38" s="343"/>
      <c r="C38" s="181">
        <f>AVERAGE(C5:C35)</f>
        <v>1117.6421052631579</v>
      </c>
      <c r="D38" s="182">
        <f aca="true" t="shared" si="2" ref="D38:J38">AVERAGE(D5:D35)</f>
        <v>1052.6000000000004</v>
      </c>
      <c r="E38" s="193">
        <f t="shared" si="2"/>
        <v>9987</v>
      </c>
      <c r="F38" s="194">
        <f t="shared" si="2"/>
        <v>9387</v>
      </c>
      <c r="G38" s="207">
        <f t="shared" si="2"/>
        <v>1.9732500000000006</v>
      </c>
      <c r="H38" s="208">
        <f t="shared" si="2"/>
        <v>1.972677777777777</v>
      </c>
      <c r="I38" s="207">
        <f>AVERAGE(I5:I35)</f>
        <v>5.012352941176471</v>
      </c>
      <c r="J38" s="208">
        <f t="shared" si="2"/>
        <v>4.972352941176471</v>
      </c>
      <c r="K38" s="215">
        <f>AVERAGE(K5:K35)</f>
        <v>472.34450000000004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A1:B1"/>
    <mergeCell ref="A2:B3"/>
    <mergeCell ref="C2:D2"/>
    <mergeCell ref="C3:D3"/>
    <mergeCell ref="I2:J2"/>
    <mergeCell ref="A38:B38"/>
    <mergeCell ref="A36:B36"/>
    <mergeCell ref="A37:B37"/>
    <mergeCell ref="I3:J3"/>
    <mergeCell ref="G3:H3"/>
    <mergeCell ref="E3:F3"/>
    <mergeCell ref="E2:F2"/>
    <mergeCell ref="G2:H2"/>
  </mergeCells>
  <printOptions/>
  <pageMargins left="0.3937007874015748" right="0.2755905511811024" top="0.3937007874015748" bottom="0.1968503937007874" header="0.35433070866141736" footer="0.1968503937007874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5" sqref="C5:D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45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56</v>
      </c>
      <c r="C5" s="220" t="s">
        <v>68</v>
      </c>
      <c r="D5" s="221"/>
      <c r="E5" s="111">
        <v>9975</v>
      </c>
      <c r="F5" s="107">
        <v>9375</v>
      </c>
      <c r="G5" s="229">
        <v>1.9848</v>
      </c>
      <c r="H5" s="230">
        <v>1.9843</v>
      </c>
      <c r="I5" s="195">
        <v>5.049</v>
      </c>
      <c r="J5" s="15">
        <v>5.009</v>
      </c>
      <c r="K5" s="209">
        <v>472.96</v>
      </c>
    </row>
    <row r="6" spans="1:11" s="10" customFormat="1" ht="19.5" customHeight="1">
      <c r="A6" s="9">
        <v>2</v>
      </c>
      <c r="B6" s="149" t="s">
        <v>57</v>
      </c>
      <c r="C6" s="153"/>
      <c r="D6" s="118"/>
      <c r="E6" s="154"/>
      <c r="F6" s="150"/>
      <c r="G6" s="231"/>
      <c r="H6" s="232"/>
      <c r="I6" s="196"/>
      <c r="J6" s="122"/>
      <c r="K6" s="210"/>
    </row>
    <row r="7" spans="1:11" s="10" customFormat="1" ht="19.5" customHeight="1">
      <c r="A7" s="9">
        <v>3</v>
      </c>
      <c r="B7" s="149" t="s">
        <v>58</v>
      </c>
      <c r="C7" s="115"/>
      <c r="D7" s="116"/>
      <c r="E7" s="226"/>
      <c r="F7" s="150"/>
      <c r="G7" s="231"/>
      <c r="H7" s="232"/>
      <c r="I7" s="196"/>
      <c r="J7" s="122"/>
      <c r="K7" s="238"/>
    </row>
    <row r="8" spans="1:11" s="10" customFormat="1" ht="19.5" customHeight="1">
      <c r="A8" s="9">
        <v>4</v>
      </c>
      <c r="B8" s="142" t="s">
        <v>59</v>
      </c>
      <c r="C8" s="58">
        <v>1119.6</v>
      </c>
      <c r="D8" s="59">
        <v>1054.4</v>
      </c>
      <c r="E8" s="227">
        <v>9975</v>
      </c>
      <c r="F8" s="107">
        <v>9375</v>
      </c>
      <c r="G8" s="229">
        <v>1.9827</v>
      </c>
      <c r="H8" s="233">
        <v>1.9822</v>
      </c>
      <c r="I8" s="11">
        <v>5.054</v>
      </c>
      <c r="J8" s="15">
        <v>5.014</v>
      </c>
      <c r="K8" s="209">
        <v>474.31</v>
      </c>
    </row>
    <row r="9" spans="1:11" s="10" customFormat="1" ht="19.5" customHeight="1">
      <c r="A9" s="9">
        <v>5</v>
      </c>
      <c r="B9" s="142" t="s">
        <v>60</v>
      </c>
      <c r="C9" s="224">
        <v>1120.6</v>
      </c>
      <c r="D9" s="62">
        <v>1055.4</v>
      </c>
      <c r="E9" s="227">
        <v>9995</v>
      </c>
      <c r="F9" s="107">
        <v>9395</v>
      </c>
      <c r="G9" s="234">
        <v>1.9693</v>
      </c>
      <c r="H9" s="235">
        <v>1.9688</v>
      </c>
      <c r="I9" s="195">
        <v>5.057</v>
      </c>
      <c r="J9" s="15">
        <v>5.017</v>
      </c>
      <c r="K9" s="209">
        <v>474.82</v>
      </c>
    </row>
    <row r="10" spans="1:11" s="10" customFormat="1" ht="19.5" customHeight="1">
      <c r="A10" s="9">
        <v>6</v>
      </c>
      <c r="B10" s="142" t="s">
        <v>54</v>
      </c>
      <c r="C10" s="224">
        <v>1115.4</v>
      </c>
      <c r="D10" s="62">
        <v>1050.6</v>
      </c>
      <c r="E10" s="227">
        <v>9990</v>
      </c>
      <c r="F10" s="107">
        <v>9390</v>
      </c>
      <c r="G10" s="234">
        <v>1.9673</v>
      </c>
      <c r="H10" s="235">
        <v>1.9668</v>
      </c>
      <c r="I10" s="195">
        <v>5.061</v>
      </c>
      <c r="J10" s="15">
        <v>5.021</v>
      </c>
      <c r="K10" s="209">
        <v>473.01</v>
      </c>
    </row>
    <row r="11" spans="1:11" s="10" customFormat="1" ht="19.5" customHeight="1">
      <c r="A11" s="9">
        <v>7</v>
      </c>
      <c r="B11" s="142" t="s">
        <v>55</v>
      </c>
      <c r="C11" s="224">
        <v>1117</v>
      </c>
      <c r="D11" s="62">
        <v>1052</v>
      </c>
      <c r="E11" s="227">
        <v>10000</v>
      </c>
      <c r="F11" s="107">
        <v>9400</v>
      </c>
      <c r="G11" s="234">
        <v>1.9642</v>
      </c>
      <c r="H11" s="235">
        <v>1.9636</v>
      </c>
      <c r="I11" s="195">
        <v>5.063</v>
      </c>
      <c r="J11" s="15">
        <v>5.023</v>
      </c>
      <c r="K11" s="209">
        <v>472.7</v>
      </c>
    </row>
    <row r="12" spans="1:11" s="10" customFormat="1" ht="19.5" customHeight="1">
      <c r="A12" s="9">
        <v>8</v>
      </c>
      <c r="B12" s="142" t="s">
        <v>56</v>
      </c>
      <c r="C12" s="224">
        <v>1118.5</v>
      </c>
      <c r="D12" s="62">
        <v>1053.5</v>
      </c>
      <c r="E12" s="227">
        <v>9980</v>
      </c>
      <c r="F12" s="107">
        <v>9380</v>
      </c>
      <c r="G12" s="234">
        <v>1.9528</v>
      </c>
      <c r="H12" s="235">
        <v>1.9522</v>
      </c>
      <c r="I12" s="195">
        <v>5.065</v>
      </c>
      <c r="J12" s="15">
        <v>5.025</v>
      </c>
      <c r="K12" s="209">
        <v>472.06</v>
      </c>
    </row>
    <row r="13" spans="1:11" s="10" customFormat="1" ht="19.5" customHeight="1">
      <c r="A13" s="9">
        <v>9</v>
      </c>
      <c r="B13" s="149" t="s">
        <v>57</v>
      </c>
      <c r="C13" s="225"/>
      <c r="D13" s="118"/>
      <c r="E13" s="226"/>
      <c r="F13" s="150"/>
      <c r="G13" s="236"/>
      <c r="H13" s="237"/>
      <c r="I13" s="196"/>
      <c r="J13" s="122"/>
      <c r="K13" s="210"/>
    </row>
    <row r="14" spans="1:11" s="10" customFormat="1" ht="19.5" customHeight="1">
      <c r="A14" s="9">
        <v>10</v>
      </c>
      <c r="B14" s="149" t="s">
        <v>58</v>
      </c>
      <c r="C14" s="115"/>
      <c r="D14" s="116"/>
      <c r="E14" s="226"/>
      <c r="F14" s="150"/>
      <c r="G14" s="231"/>
      <c r="H14" s="232"/>
      <c r="I14" s="196"/>
      <c r="J14" s="122"/>
      <c r="K14" s="238"/>
    </row>
    <row r="15" spans="1:11" s="10" customFormat="1" ht="19.5" customHeight="1">
      <c r="A15" s="9">
        <v>11</v>
      </c>
      <c r="B15" s="142" t="s">
        <v>59</v>
      </c>
      <c r="C15" s="60">
        <v>1127.8</v>
      </c>
      <c r="D15" s="62">
        <v>1062.2</v>
      </c>
      <c r="E15" s="106">
        <v>9985</v>
      </c>
      <c r="F15" s="107">
        <v>9385</v>
      </c>
      <c r="G15" s="229">
        <v>1.9552</v>
      </c>
      <c r="H15" s="233">
        <v>1.9546</v>
      </c>
      <c r="I15" s="148">
        <v>5.075</v>
      </c>
      <c r="J15" s="233">
        <v>5.035</v>
      </c>
      <c r="K15" s="209">
        <v>471.9</v>
      </c>
    </row>
    <row r="16" spans="1:11" s="10" customFormat="1" ht="19.5" customHeight="1">
      <c r="A16" s="9">
        <v>12</v>
      </c>
      <c r="B16" s="142" t="s">
        <v>60</v>
      </c>
      <c r="C16" s="224">
        <v>1127.8</v>
      </c>
      <c r="D16" s="62">
        <v>1062.2</v>
      </c>
      <c r="E16" s="228" t="s">
        <v>69</v>
      </c>
      <c r="F16" s="169"/>
      <c r="G16" s="148">
        <v>1.9585</v>
      </c>
      <c r="H16" s="233">
        <v>1.9579</v>
      </c>
      <c r="I16" s="239">
        <v>5.078</v>
      </c>
      <c r="J16" s="233">
        <v>5.038</v>
      </c>
      <c r="K16" s="209">
        <v>471.69</v>
      </c>
    </row>
    <row r="17" spans="1:11" s="10" customFormat="1" ht="19.5" customHeight="1">
      <c r="A17" s="9">
        <v>13</v>
      </c>
      <c r="B17" s="142" t="s">
        <v>54</v>
      </c>
      <c r="C17" s="224">
        <v>1128.3</v>
      </c>
      <c r="D17" s="62">
        <v>1062.7</v>
      </c>
      <c r="E17" s="106">
        <v>9970</v>
      </c>
      <c r="F17" s="107">
        <v>9370</v>
      </c>
      <c r="G17" s="148">
        <v>1.9619</v>
      </c>
      <c r="H17" s="233">
        <v>1.9614</v>
      </c>
      <c r="I17" s="239">
        <v>5.08</v>
      </c>
      <c r="J17" s="233">
        <v>5.04</v>
      </c>
      <c r="K17" s="209">
        <v>471.16</v>
      </c>
    </row>
    <row r="18" spans="1:11" s="10" customFormat="1" ht="19.5" customHeight="1">
      <c r="A18" s="9">
        <v>14</v>
      </c>
      <c r="B18" s="142" t="s">
        <v>55</v>
      </c>
      <c r="C18" s="224">
        <v>1134</v>
      </c>
      <c r="D18" s="62">
        <v>1068</v>
      </c>
      <c r="E18" s="106">
        <v>9985</v>
      </c>
      <c r="F18" s="107">
        <v>9385</v>
      </c>
      <c r="G18" s="148">
        <v>1.9676</v>
      </c>
      <c r="H18" s="233">
        <v>1.9671</v>
      </c>
      <c r="I18" s="239">
        <v>5.085</v>
      </c>
      <c r="J18" s="233">
        <v>5.045</v>
      </c>
      <c r="K18" s="209">
        <v>471.28</v>
      </c>
    </row>
    <row r="19" spans="1:11" s="10" customFormat="1" ht="19.5" customHeight="1">
      <c r="A19" s="9">
        <v>15</v>
      </c>
      <c r="B19" s="142" t="s">
        <v>56</v>
      </c>
      <c r="C19" s="224">
        <v>1138.8</v>
      </c>
      <c r="D19" s="62">
        <v>1072.6</v>
      </c>
      <c r="E19" s="106">
        <v>9985</v>
      </c>
      <c r="F19" s="107">
        <v>9385</v>
      </c>
      <c r="G19" s="148">
        <v>1.9749</v>
      </c>
      <c r="H19" s="233">
        <v>1.9743</v>
      </c>
      <c r="I19" s="239">
        <v>5.092</v>
      </c>
      <c r="J19" s="233">
        <v>5.052</v>
      </c>
      <c r="K19" s="209">
        <v>471.1</v>
      </c>
    </row>
    <row r="20" spans="1:11" s="10" customFormat="1" ht="19.5" customHeight="1">
      <c r="A20" s="9">
        <v>16</v>
      </c>
      <c r="B20" s="149" t="s">
        <v>57</v>
      </c>
      <c r="C20" s="225"/>
      <c r="D20" s="118"/>
      <c r="E20" s="226"/>
      <c r="F20" s="150"/>
      <c r="G20" s="236"/>
      <c r="H20" s="237"/>
      <c r="I20" s="196"/>
      <c r="J20" s="122"/>
      <c r="K20" s="210"/>
    </row>
    <row r="21" spans="1:11" s="10" customFormat="1" ht="19.5" customHeight="1">
      <c r="A21" s="9">
        <v>17</v>
      </c>
      <c r="B21" s="149" t="s">
        <v>58</v>
      </c>
      <c r="C21" s="115"/>
      <c r="D21" s="116"/>
      <c r="E21" s="226"/>
      <c r="F21" s="150"/>
      <c r="G21" s="231"/>
      <c r="H21" s="232"/>
      <c r="I21" s="196"/>
      <c r="J21" s="122"/>
      <c r="K21" s="238"/>
    </row>
    <row r="22" spans="1:11" s="10" customFormat="1" ht="19.5" customHeight="1">
      <c r="A22" s="9">
        <v>18</v>
      </c>
      <c r="B22" s="142" t="s">
        <v>59</v>
      </c>
      <c r="C22" s="60">
        <v>1146.3</v>
      </c>
      <c r="D22" s="62">
        <v>1079.7</v>
      </c>
      <c r="E22" s="106">
        <v>10010</v>
      </c>
      <c r="F22" s="107">
        <v>9410</v>
      </c>
      <c r="G22" s="229">
        <v>1.9871</v>
      </c>
      <c r="H22" s="233">
        <v>1.9865</v>
      </c>
      <c r="I22" s="148">
        <v>5.096</v>
      </c>
      <c r="J22" s="233">
        <v>5.056</v>
      </c>
      <c r="K22" s="209">
        <v>471.63</v>
      </c>
    </row>
    <row r="23" spans="1:11" s="10" customFormat="1" ht="19.5" customHeight="1">
      <c r="A23" s="9">
        <v>19</v>
      </c>
      <c r="B23" s="142" t="s">
        <v>60</v>
      </c>
      <c r="C23" s="224">
        <v>1141.2</v>
      </c>
      <c r="D23" s="62">
        <v>1074.8</v>
      </c>
      <c r="E23" s="106">
        <v>10005</v>
      </c>
      <c r="F23" s="107">
        <v>9405</v>
      </c>
      <c r="G23" s="148">
        <v>1.983</v>
      </c>
      <c r="H23" s="233">
        <v>1.9824</v>
      </c>
      <c r="I23" s="148">
        <v>5.096</v>
      </c>
      <c r="J23" s="233">
        <v>5.056</v>
      </c>
      <c r="K23" s="209">
        <v>472.38</v>
      </c>
    </row>
    <row r="24" spans="1:11" s="10" customFormat="1" ht="19.5" customHeight="1">
      <c r="A24" s="9">
        <v>20</v>
      </c>
      <c r="B24" s="142" t="s">
        <v>54</v>
      </c>
      <c r="C24" s="224">
        <v>1148.4</v>
      </c>
      <c r="D24" s="62">
        <v>1081.6</v>
      </c>
      <c r="E24" s="106">
        <v>10020</v>
      </c>
      <c r="F24" s="107">
        <v>9420</v>
      </c>
      <c r="G24" s="148">
        <v>1.9868</v>
      </c>
      <c r="H24" s="233">
        <v>1.9862</v>
      </c>
      <c r="I24" s="239">
        <v>5.095</v>
      </c>
      <c r="J24" s="233">
        <v>5.055</v>
      </c>
      <c r="K24" s="209">
        <v>472.34</v>
      </c>
    </row>
    <row r="25" spans="1:11" s="10" customFormat="1" ht="19.5" customHeight="1">
      <c r="A25" s="9">
        <v>21</v>
      </c>
      <c r="B25" s="142" t="s">
        <v>55</v>
      </c>
      <c r="C25" s="224">
        <v>1147.4</v>
      </c>
      <c r="D25" s="62">
        <v>1080.6</v>
      </c>
      <c r="E25" s="106">
        <v>10020</v>
      </c>
      <c r="F25" s="107">
        <v>9420</v>
      </c>
      <c r="G25" s="148">
        <v>1.9931</v>
      </c>
      <c r="H25" s="233">
        <v>1.9925</v>
      </c>
      <c r="I25" s="239">
        <v>5.103</v>
      </c>
      <c r="J25" s="233">
        <v>5.063</v>
      </c>
      <c r="K25" s="209">
        <v>472.79</v>
      </c>
    </row>
    <row r="26" spans="1:11" s="10" customFormat="1" ht="19.5" customHeight="1">
      <c r="A26" s="9">
        <v>22</v>
      </c>
      <c r="B26" s="142" t="s">
        <v>56</v>
      </c>
      <c r="C26" s="224">
        <v>1148.9</v>
      </c>
      <c r="D26" s="62">
        <v>1082.1</v>
      </c>
      <c r="E26" s="106">
        <v>10035</v>
      </c>
      <c r="F26" s="107">
        <v>9435</v>
      </c>
      <c r="G26" s="148">
        <v>2.0126</v>
      </c>
      <c r="H26" s="233">
        <v>2.012</v>
      </c>
      <c r="I26" s="239">
        <v>5.11</v>
      </c>
      <c r="J26" s="233">
        <v>5.07</v>
      </c>
      <c r="K26" s="209">
        <v>473.03</v>
      </c>
    </row>
    <row r="27" spans="1:11" s="10" customFormat="1" ht="19.5" customHeight="1">
      <c r="A27" s="9">
        <v>23</v>
      </c>
      <c r="B27" s="149" t="s">
        <v>57</v>
      </c>
      <c r="C27" s="225"/>
      <c r="D27" s="118"/>
      <c r="E27" s="228"/>
      <c r="F27" s="169"/>
      <c r="G27" s="236"/>
      <c r="H27" s="237"/>
      <c r="I27" s="196"/>
      <c r="J27" s="122"/>
      <c r="K27" s="210"/>
    </row>
    <row r="28" spans="1:11" s="10" customFormat="1" ht="19.5" customHeight="1">
      <c r="A28" s="9">
        <v>24</v>
      </c>
      <c r="B28" s="149" t="s">
        <v>58</v>
      </c>
      <c r="C28" s="115"/>
      <c r="D28" s="116"/>
      <c r="E28" s="226"/>
      <c r="F28" s="150"/>
      <c r="G28" s="231"/>
      <c r="H28" s="232"/>
      <c r="I28" s="196"/>
      <c r="J28" s="122"/>
      <c r="K28" s="238"/>
    </row>
    <row r="29" spans="1:11" s="10" customFormat="1" ht="19.5" customHeight="1">
      <c r="A29" s="9">
        <v>25</v>
      </c>
      <c r="B29" s="142" t="s">
        <v>59</v>
      </c>
      <c r="C29" s="60">
        <v>1147.2</v>
      </c>
      <c r="D29" s="62">
        <v>1080.4</v>
      </c>
      <c r="E29" s="106">
        <v>10040</v>
      </c>
      <c r="F29" s="107">
        <v>9440</v>
      </c>
      <c r="G29" s="229">
        <v>2.014</v>
      </c>
      <c r="H29" s="233">
        <v>2.0134</v>
      </c>
      <c r="I29" s="148">
        <v>5.116</v>
      </c>
      <c r="J29" s="233">
        <v>5.076</v>
      </c>
      <c r="K29" s="209">
        <v>472.77</v>
      </c>
    </row>
    <row r="30" spans="1:11" s="10" customFormat="1" ht="19.5" customHeight="1">
      <c r="A30" s="9">
        <v>26</v>
      </c>
      <c r="B30" s="142" t="s">
        <v>60</v>
      </c>
      <c r="C30" s="224">
        <v>1143.3</v>
      </c>
      <c r="D30" s="62">
        <v>1076.7</v>
      </c>
      <c r="E30" s="106">
        <v>10055</v>
      </c>
      <c r="F30" s="107">
        <v>9455</v>
      </c>
      <c r="G30" s="229">
        <v>2.0087</v>
      </c>
      <c r="H30" s="233">
        <v>2.0081</v>
      </c>
      <c r="I30" s="148">
        <v>5.12</v>
      </c>
      <c r="J30" s="233">
        <v>5.08</v>
      </c>
      <c r="K30" s="209">
        <v>472.6</v>
      </c>
    </row>
    <row r="31" spans="1:11" s="10" customFormat="1" ht="19.5" customHeight="1">
      <c r="A31" s="9">
        <v>27</v>
      </c>
      <c r="B31" s="142" t="s">
        <v>54</v>
      </c>
      <c r="C31" s="224">
        <v>1138.1</v>
      </c>
      <c r="D31" s="62">
        <v>1071.9</v>
      </c>
      <c r="E31" s="106">
        <v>10040</v>
      </c>
      <c r="F31" s="107">
        <v>9440</v>
      </c>
      <c r="G31" s="148">
        <v>2.0185</v>
      </c>
      <c r="H31" s="230">
        <v>2.0179</v>
      </c>
      <c r="I31" s="239">
        <v>5.122</v>
      </c>
      <c r="J31" s="233">
        <v>5.082</v>
      </c>
      <c r="K31" s="211">
        <v>472.61</v>
      </c>
    </row>
    <row r="32" spans="1:11" s="10" customFormat="1" ht="19.5" customHeight="1">
      <c r="A32" s="9">
        <v>28</v>
      </c>
      <c r="B32" s="142" t="s">
        <v>55</v>
      </c>
      <c r="C32" s="224">
        <v>1141.7</v>
      </c>
      <c r="D32" s="62">
        <v>1075.3</v>
      </c>
      <c r="E32" s="106">
        <v>10050</v>
      </c>
      <c r="F32" s="107">
        <v>9450</v>
      </c>
      <c r="G32" s="148">
        <v>2.0138</v>
      </c>
      <c r="H32" s="230">
        <v>2.0132</v>
      </c>
      <c r="I32" s="218" t="s">
        <v>70</v>
      </c>
      <c r="J32" s="219"/>
      <c r="K32" s="211">
        <v>472.54</v>
      </c>
    </row>
    <row r="33" spans="1:11" s="10" customFormat="1" ht="19.5" customHeight="1">
      <c r="A33" s="9">
        <v>29</v>
      </c>
      <c r="B33" s="142" t="s">
        <v>56</v>
      </c>
      <c r="C33" s="224">
        <v>1143.8</v>
      </c>
      <c r="D33" s="62">
        <v>1077.2</v>
      </c>
      <c r="E33" s="228" t="s">
        <v>71</v>
      </c>
      <c r="F33" s="169"/>
      <c r="G33" s="216" t="s">
        <v>71</v>
      </c>
      <c r="H33" s="217"/>
      <c r="I33" s="218" t="s">
        <v>71</v>
      </c>
      <c r="J33" s="219"/>
      <c r="K33" s="240" t="s">
        <v>71</v>
      </c>
    </row>
    <row r="34" spans="1:11" s="10" customFormat="1" ht="19.5" customHeight="1">
      <c r="A34" s="9">
        <v>30</v>
      </c>
      <c r="B34" s="149" t="s">
        <v>57</v>
      </c>
      <c r="C34" s="225"/>
      <c r="D34" s="118"/>
      <c r="E34" s="226"/>
      <c r="F34" s="150"/>
      <c r="G34" s="231"/>
      <c r="H34" s="232"/>
      <c r="I34" s="196"/>
      <c r="J34" s="122"/>
      <c r="K34" s="238"/>
    </row>
    <row r="35" spans="1:11" s="10" customFormat="1" ht="19.5" customHeight="1" thickBot="1">
      <c r="A35" s="113">
        <v>31</v>
      </c>
      <c r="B35" s="149" t="s">
        <v>58</v>
      </c>
      <c r="C35" s="115"/>
      <c r="D35" s="116"/>
      <c r="E35" s="226"/>
      <c r="F35" s="150"/>
      <c r="G35" s="231"/>
      <c r="H35" s="232"/>
      <c r="I35" s="196"/>
      <c r="J35" s="122"/>
      <c r="K35" s="238"/>
    </row>
    <row r="36" spans="1:11" ht="19.5" customHeight="1">
      <c r="A36" s="344" t="s">
        <v>5</v>
      </c>
      <c r="B36" s="345"/>
      <c r="C36" s="41">
        <f>MAX(C5:C35)</f>
        <v>1148.9</v>
      </c>
      <c r="D36" s="42">
        <f aca="true" t="shared" si="0" ref="D36:K36">MAX(D5:D35)</f>
        <v>1082.1</v>
      </c>
      <c r="E36" s="65">
        <f t="shared" si="0"/>
        <v>10055</v>
      </c>
      <c r="F36" s="66">
        <f t="shared" si="0"/>
        <v>9455</v>
      </c>
      <c r="G36" s="36">
        <f t="shared" si="0"/>
        <v>2.0185</v>
      </c>
      <c r="H36" s="18">
        <f t="shared" si="0"/>
        <v>2.0179</v>
      </c>
      <c r="I36" s="36">
        <f t="shared" si="0"/>
        <v>5.122</v>
      </c>
      <c r="J36" s="18">
        <f t="shared" si="0"/>
        <v>5.082</v>
      </c>
      <c r="K36" s="52">
        <f t="shared" si="0"/>
        <v>474.82</v>
      </c>
    </row>
    <row r="37" spans="1:11" ht="19.5" customHeight="1">
      <c r="A37" s="346" t="s">
        <v>6</v>
      </c>
      <c r="B37" s="347"/>
      <c r="C37" s="43">
        <f>MIN(C5:C35)</f>
        <v>1115.4</v>
      </c>
      <c r="D37" s="44">
        <f aca="true" t="shared" si="1" ref="D37:K37">MIN(D5:D35)</f>
        <v>1050.6</v>
      </c>
      <c r="E37" s="67">
        <f t="shared" si="1"/>
        <v>9970</v>
      </c>
      <c r="F37" s="64">
        <f t="shared" si="1"/>
        <v>9370</v>
      </c>
      <c r="G37" s="37">
        <f t="shared" si="1"/>
        <v>1.9528</v>
      </c>
      <c r="H37" s="19">
        <f t="shared" si="1"/>
        <v>1.9522</v>
      </c>
      <c r="I37" s="37">
        <f t="shared" si="1"/>
        <v>5.049</v>
      </c>
      <c r="J37" s="19">
        <f t="shared" si="1"/>
        <v>5.009</v>
      </c>
      <c r="K37" s="53">
        <f t="shared" si="1"/>
        <v>471.1</v>
      </c>
    </row>
    <row r="38" spans="1:11" ht="19.5" customHeight="1" thickBot="1">
      <c r="A38" s="342" t="s">
        <v>7</v>
      </c>
      <c r="B38" s="343"/>
      <c r="C38" s="45">
        <f>AVERAGE(C5:C35)</f>
        <v>1134.705</v>
      </c>
      <c r="D38" s="46">
        <f aca="true" t="shared" si="2" ref="D38:J38">AVERAGE(D5:D35)</f>
        <v>1068.6950000000002</v>
      </c>
      <c r="E38" s="68">
        <f t="shared" si="2"/>
        <v>10006.052631578947</v>
      </c>
      <c r="F38" s="69">
        <f t="shared" si="2"/>
        <v>9406.052631578947</v>
      </c>
      <c r="G38" s="38">
        <f t="shared" si="2"/>
        <v>1.9828400000000002</v>
      </c>
      <c r="H38" s="20">
        <f t="shared" si="2"/>
        <v>1.9822699999999993</v>
      </c>
      <c r="I38" s="38">
        <f>AVERAGE(I5:I35)</f>
        <v>5.085105263157895</v>
      </c>
      <c r="J38" s="20">
        <f t="shared" si="2"/>
        <v>5.045105263157894</v>
      </c>
      <c r="K38" s="75">
        <f>AVERAGE(K5:K35)</f>
        <v>472.4840000000001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3937007874015748" right="0.31496062992125984" top="0.3937007874015748" bottom="0.1968503937007874" header="0.5118110236220472" footer="0.275590551181102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6" sqref="I6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46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59</v>
      </c>
      <c r="C5" s="60">
        <v>1145.3</v>
      </c>
      <c r="D5" s="62">
        <v>1078.7</v>
      </c>
      <c r="E5" s="106">
        <v>10020</v>
      </c>
      <c r="F5" s="106">
        <v>9420</v>
      </c>
      <c r="G5" s="29">
        <v>2.0186</v>
      </c>
      <c r="H5" s="23">
        <v>2.018</v>
      </c>
      <c r="I5" s="216" t="s">
        <v>72</v>
      </c>
      <c r="J5" s="219"/>
      <c r="K5" s="51">
        <v>472.03</v>
      </c>
    </row>
    <row r="6" spans="1:11" s="10" customFormat="1" ht="19.5" customHeight="1">
      <c r="A6" s="9">
        <v>2</v>
      </c>
      <c r="B6" s="142" t="s">
        <v>60</v>
      </c>
      <c r="C6" s="21">
        <v>1144.8</v>
      </c>
      <c r="D6" s="55">
        <v>1078.2</v>
      </c>
      <c r="E6" s="106">
        <v>10045</v>
      </c>
      <c r="F6" s="106">
        <v>9445</v>
      </c>
      <c r="G6" s="22">
        <v>2.0179</v>
      </c>
      <c r="H6" s="23">
        <v>2.0173</v>
      </c>
      <c r="I6" s="242" t="s">
        <v>73</v>
      </c>
      <c r="J6" s="219"/>
      <c r="K6" s="51">
        <v>472.51</v>
      </c>
    </row>
    <row r="7" spans="1:11" s="10" customFormat="1" ht="19.5" customHeight="1">
      <c r="A7" s="9">
        <v>3</v>
      </c>
      <c r="B7" s="142" t="s">
        <v>54</v>
      </c>
      <c r="C7" s="21">
        <v>1153.6</v>
      </c>
      <c r="D7" s="55">
        <v>1086.4</v>
      </c>
      <c r="E7" s="106">
        <v>10040</v>
      </c>
      <c r="F7" s="106">
        <v>9440</v>
      </c>
      <c r="G7" s="22">
        <v>2.0239</v>
      </c>
      <c r="H7" s="23">
        <v>2.0233</v>
      </c>
      <c r="I7" s="241">
        <v>5.13</v>
      </c>
      <c r="J7" s="23">
        <v>5.09</v>
      </c>
      <c r="K7" s="51">
        <v>472.55</v>
      </c>
    </row>
    <row r="8" spans="1:11" s="10" customFormat="1" ht="19.5" customHeight="1">
      <c r="A8" s="9">
        <v>4</v>
      </c>
      <c r="B8" s="142" t="s">
        <v>55</v>
      </c>
      <c r="C8" s="21">
        <v>1153.6</v>
      </c>
      <c r="D8" s="55">
        <v>1086.4</v>
      </c>
      <c r="E8" s="106">
        <v>10045</v>
      </c>
      <c r="F8" s="106">
        <v>9445</v>
      </c>
      <c r="G8" s="22">
        <v>2.0201</v>
      </c>
      <c r="H8" s="23">
        <v>2.0195</v>
      </c>
      <c r="I8" s="241">
        <v>5.134</v>
      </c>
      <c r="J8" s="23">
        <v>5.094</v>
      </c>
      <c r="K8" s="51">
        <v>472.38</v>
      </c>
    </row>
    <row r="9" spans="1:11" s="10" customFormat="1" ht="19.5" customHeight="1">
      <c r="A9" s="9">
        <v>5</v>
      </c>
      <c r="B9" s="142" t="s">
        <v>56</v>
      </c>
      <c r="C9" s="21">
        <v>1157.2</v>
      </c>
      <c r="D9" s="55">
        <v>1089.8</v>
      </c>
      <c r="E9" s="106">
        <v>10045</v>
      </c>
      <c r="F9" s="106">
        <v>9445</v>
      </c>
      <c r="G9" s="22">
        <v>2.0035</v>
      </c>
      <c r="H9" s="23">
        <v>2.0029</v>
      </c>
      <c r="I9" s="241">
        <v>5.134</v>
      </c>
      <c r="J9" s="23">
        <v>5.094</v>
      </c>
      <c r="K9" s="51">
        <v>470.83</v>
      </c>
    </row>
    <row r="10" spans="1:11" s="10" customFormat="1" ht="19.5" customHeight="1">
      <c r="A10" s="9">
        <v>6</v>
      </c>
      <c r="B10" s="149" t="s">
        <v>57</v>
      </c>
      <c r="C10" s="151"/>
      <c r="D10" s="152"/>
      <c r="E10" s="134"/>
      <c r="F10" s="135"/>
      <c r="G10" s="139"/>
      <c r="H10" s="137"/>
      <c r="I10" s="136"/>
      <c r="J10" s="137"/>
      <c r="K10" s="131"/>
    </row>
    <row r="11" spans="1:11" s="10" customFormat="1" ht="19.5" customHeight="1">
      <c r="A11" s="9">
        <v>7</v>
      </c>
      <c r="B11" s="149" t="s">
        <v>58</v>
      </c>
      <c r="C11" s="115"/>
      <c r="D11" s="116"/>
      <c r="E11" s="117"/>
      <c r="F11" s="118"/>
      <c r="G11" s="124"/>
      <c r="H11" s="125"/>
      <c r="I11" s="126"/>
      <c r="J11" s="127"/>
      <c r="K11" s="138"/>
    </row>
    <row r="12" spans="1:11" s="10" customFormat="1" ht="19.5" customHeight="1">
      <c r="A12" s="9">
        <v>8</v>
      </c>
      <c r="B12" s="142" t="s">
        <v>59</v>
      </c>
      <c r="C12" s="58">
        <v>1169</v>
      </c>
      <c r="D12" s="59">
        <v>1101</v>
      </c>
      <c r="E12" s="106">
        <v>10045</v>
      </c>
      <c r="F12" s="106">
        <v>9445</v>
      </c>
      <c r="G12" s="29">
        <v>1.9902</v>
      </c>
      <c r="H12" s="23">
        <v>1.9897</v>
      </c>
      <c r="I12" s="11">
        <v>5.133</v>
      </c>
      <c r="J12" s="15">
        <v>5.093</v>
      </c>
      <c r="K12" s="243">
        <v>469.28</v>
      </c>
    </row>
    <row r="13" spans="1:11" s="10" customFormat="1" ht="19.5" customHeight="1">
      <c r="A13" s="9">
        <v>9</v>
      </c>
      <c r="B13" s="142" t="s">
        <v>60</v>
      </c>
      <c r="C13" s="21">
        <v>1175.7</v>
      </c>
      <c r="D13" s="55">
        <v>1107.3</v>
      </c>
      <c r="E13" s="106">
        <v>10045</v>
      </c>
      <c r="F13" s="106">
        <v>9445</v>
      </c>
      <c r="G13" s="16">
        <v>1.9861</v>
      </c>
      <c r="H13" s="17">
        <v>1.9855</v>
      </c>
      <c r="I13" s="39">
        <v>5.137</v>
      </c>
      <c r="J13" s="15">
        <v>5.097</v>
      </c>
      <c r="K13" s="51">
        <v>467.38</v>
      </c>
    </row>
    <row r="14" spans="1:11" s="10" customFormat="1" ht="19.5" customHeight="1">
      <c r="A14" s="9">
        <v>10</v>
      </c>
      <c r="B14" s="142" t="s">
        <v>54</v>
      </c>
      <c r="C14" s="21">
        <v>1170.5</v>
      </c>
      <c r="D14" s="55">
        <v>1102.5</v>
      </c>
      <c r="E14" s="106">
        <v>10015</v>
      </c>
      <c r="F14" s="106">
        <v>9415</v>
      </c>
      <c r="G14" s="16">
        <v>1.981</v>
      </c>
      <c r="H14" s="17">
        <v>1.9804</v>
      </c>
      <c r="I14" s="39">
        <v>5.14</v>
      </c>
      <c r="J14" s="40">
        <v>5.1</v>
      </c>
      <c r="K14" s="51">
        <v>466.5</v>
      </c>
    </row>
    <row r="15" spans="1:11" s="10" customFormat="1" ht="19.5" customHeight="1">
      <c r="A15" s="9">
        <v>11</v>
      </c>
      <c r="B15" s="142" t="s">
        <v>55</v>
      </c>
      <c r="C15" s="244">
        <v>1162.6</v>
      </c>
      <c r="D15" s="245">
        <v>1095</v>
      </c>
      <c r="E15" s="106">
        <v>9985</v>
      </c>
      <c r="F15" s="106">
        <v>9385</v>
      </c>
      <c r="G15" s="16">
        <v>1.9736</v>
      </c>
      <c r="H15" s="17">
        <v>1.9731</v>
      </c>
      <c r="I15" s="39">
        <v>5.143</v>
      </c>
      <c r="J15" s="40">
        <v>5.103</v>
      </c>
      <c r="K15" s="51">
        <v>468.54</v>
      </c>
    </row>
    <row r="16" spans="1:11" s="10" customFormat="1" ht="19.5" customHeight="1">
      <c r="A16" s="9">
        <v>12</v>
      </c>
      <c r="B16" s="142" t="s">
        <v>56</v>
      </c>
      <c r="C16" s="21">
        <v>1162.3</v>
      </c>
      <c r="D16" s="55">
        <v>1094.7</v>
      </c>
      <c r="E16" s="106">
        <v>10000</v>
      </c>
      <c r="F16" s="106">
        <v>9400</v>
      </c>
      <c r="G16" s="16">
        <v>1.9761</v>
      </c>
      <c r="H16" s="17">
        <v>1.9755</v>
      </c>
      <c r="I16" s="39">
        <v>5.149</v>
      </c>
      <c r="J16" s="40">
        <v>5.109</v>
      </c>
      <c r="K16" s="51">
        <v>468.74</v>
      </c>
    </row>
    <row r="17" spans="1:11" s="10" customFormat="1" ht="19.5" customHeight="1">
      <c r="A17" s="9">
        <v>13</v>
      </c>
      <c r="B17" s="149" t="s">
        <v>57</v>
      </c>
      <c r="C17" s="151"/>
      <c r="D17" s="152"/>
      <c r="E17" s="132"/>
      <c r="F17" s="133"/>
      <c r="G17" s="140"/>
      <c r="H17" s="141"/>
      <c r="I17" s="126"/>
      <c r="J17" s="127"/>
      <c r="K17" s="123"/>
    </row>
    <row r="18" spans="1:11" s="10" customFormat="1" ht="19.5" customHeight="1">
      <c r="A18" s="9">
        <v>14</v>
      </c>
      <c r="B18" s="149" t="s">
        <v>58</v>
      </c>
      <c r="C18" s="115"/>
      <c r="D18" s="116"/>
      <c r="E18" s="117"/>
      <c r="F18" s="118"/>
      <c r="G18" s="124"/>
      <c r="H18" s="125"/>
      <c r="I18" s="126"/>
      <c r="J18" s="127"/>
      <c r="K18" s="128"/>
    </row>
    <row r="19" spans="1:11" s="10" customFormat="1" ht="19.5" customHeight="1">
      <c r="A19" s="9">
        <v>15</v>
      </c>
      <c r="B19" s="142" t="s">
        <v>59</v>
      </c>
      <c r="C19" s="58">
        <v>1162.8</v>
      </c>
      <c r="D19" s="59">
        <v>1095.2</v>
      </c>
      <c r="E19" s="106">
        <v>10000</v>
      </c>
      <c r="F19" s="106">
        <v>9400</v>
      </c>
      <c r="G19" s="29">
        <v>1.979</v>
      </c>
      <c r="H19" s="23">
        <v>1.9784</v>
      </c>
      <c r="I19" s="11">
        <v>5.152</v>
      </c>
      <c r="J19" s="15">
        <v>5.112</v>
      </c>
      <c r="K19" s="51">
        <v>469.24</v>
      </c>
    </row>
    <row r="20" spans="1:11" s="10" customFormat="1" ht="19.5" customHeight="1">
      <c r="A20" s="9">
        <v>16</v>
      </c>
      <c r="B20" s="142" t="s">
        <v>60</v>
      </c>
      <c r="C20" s="21">
        <v>1156.1</v>
      </c>
      <c r="D20" s="55">
        <v>1088.9</v>
      </c>
      <c r="E20" s="106">
        <v>10010</v>
      </c>
      <c r="F20" s="106">
        <v>9410</v>
      </c>
      <c r="G20" s="16">
        <v>1.9903</v>
      </c>
      <c r="H20" s="17">
        <v>1.9897</v>
      </c>
      <c r="I20" s="39">
        <v>5.155</v>
      </c>
      <c r="J20" s="40">
        <v>5.115</v>
      </c>
      <c r="K20" s="51">
        <v>472.12</v>
      </c>
    </row>
    <row r="21" spans="1:11" s="10" customFormat="1" ht="19.5" customHeight="1">
      <c r="A21" s="9">
        <v>17</v>
      </c>
      <c r="B21" s="142" t="s">
        <v>54</v>
      </c>
      <c r="C21" s="21">
        <v>1144.8</v>
      </c>
      <c r="D21" s="55">
        <v>1078.2</v>
      </c>
      <c r="E21" s="106">
        <v>10010</v>
      </c>
      <c r="F21" s="106">
        <v>9410</v>
      </c>
      <c r="G21" s="16">
        <v>1.9939</v>
      </c>
      <c r="H21" s="17">
        <v>1.9933</v>
      </c>
      <c r="I21" s="39">
        <v>5.156</v>
      </c>
      <c r="J21" s="40">
        <v>5.116</v>
      </c>
      <c r="K21" s="51">
        <v>472.07</v>
      </c>
    </row>
    <row r="22" spans="1:11" s="10" customFormat="1" ht="19.5" customHeight="1">
      <c r="A22" s="9">
        <v>18</v>
      </c>
      <c r="B22" s="142" t="s">
        <v>55</v>
      </c>
      <c r="C22" s="21">
        <v>1154.6</v>
      </c>
      <c r="D22" s="55">
        <v>1087.4</v>
      </c>
      <c r="E22" s="106">
        <v>10020</v>
      </c>
      <c r="F22" s="106">
        <v>9420</v>
      </c>
      <c r="G22" s="16">
        <v>2.0152</v>
      </c>
      <c r="H22" s="17">
        <v>2.0146</v>
      </c>
      <c r="I22" s="39">
        <v>5.159</v>
      </c>
      <c r="J22" s="40">
        <v>5.119</v>
      </c>
      <c r="K22" s="51">
        <v>473.8</v>
      </c>
    </row>
    <row r="23" spans="1:11" s="10" customFormat="1" ht="19.5" customHeight="1">
      <c r="A23" s="9">
        <v>19</v>
      </c>
      <c r="B23" s="142" t="s">
        <v>56</v>
      </c>
      <c r="C23" s="21">
        <v>1154.1</v>
      </c>
      <c r="D23" s="55">
        <v>1086.9</v>
      </c>
      <c r="E23" s="106">
        <v>10015</v>
      </c>
      <c r="F23" s="106">
        <v>9415</v>
      </c>
      <c r="G23" s="16">
        <v>2.0089</v>
      </c>
      <c r="H23" s="17">
        <v>2.0084</v>
      </c>
      <c r="I23" s="39">
        <v>5.164</v>
      </c>
      <c r="J23" s="40">
        <v>5.124</v>
      </c>
      <c r="K23" s="51">
        <v>475.93</v>
      </c>
    </row>
    <row r="24" spans="1:11" s="10" customFormat="1" ht="19.5" customHeight="1">
      <c r="A24" s="9">
        <v>20</v>
      </c>
      <c r="B24" s="149" t="s">
        <v>57</v>
      </c>
      <c r="C24" s="151"/>
      <c r="D24" s="152"/>
      <c r="E24" s="132"/>
      <c r="F24" s="133"/>
      <c r="G24" s="140"/>
      <c r="H24" s="141"/>
      <c r="I24" s="126"/>
      <c r="J24" s="127"/>
      <c r="K24" s="123"/>
    </row>
    <row r="25" spans="1:11" s="10" customFormat="1" ht="19.5" customHeight="1">
      <c r="A25" s="9">
        <v>21</v>
      </c>
      <c r="B25" s="149" t="s">
        <v>58</v>
      </c>
      <c r="C25" s="115"/>
      <c r="D25" s="116"/>
      <c r="E25" s="117"/>
      <c r="F25" s="118"/>
      <c r="G25" s="124"/>
      <c r="H25" s="125"/>
      <c r="I25" s="126"/>
      <c r="J25" s="127"/>
      <c r="K25" s="129"/>
    </row>
    <row r="26" spans="1:11" s="10" customFormat="1" ht="19.5" customHeight="1">
      <c r="A26" s="9">
        <v>22</v>
      </c>
      <c r="B26" s="142" t="s">
        <v>59</v>
      </c>
      <c r="C26" s="58">
        <v>1153.6</v>
      </c>
      <c r="D26" s="59">
        <v>1086.4</v>
      </c>
      <c r="E26" s="106">
        <v>10020</v>
      </c>
      <c r="F26" s="106">
        <v>9420</v>
      </c>
      <c r="G26" s="29">
        <v>2.0154</v>
      </c>
      <c r="H26" s="23">
        <v>2.0148</v>
      </c>
      <c r="I26" s="39">
        <v>5.167</v>
      </c>
      <c r="J26" s="40">
        <v>5.127</v>
      </c>
      <c r="K26" s="246">
        <v>476.8</v>
      </c>
    </row>
    <row r="27" spans="1:11" s="10" customFormat="1" ht="19.5" customHeight="1">
      <c r="A27" s="9">
        <v>23</v>
      </c>
      <c r="B27" s="142" t="s">
        <v>60</v>
      </c>
      <c r="C27" s="21">
        <v>1150.5</v>
      </c>
      <c r="D27" s="55">
        <v>1083.5</v>
      </c>
      <c r="E27" s="106">
        <v>10020</v>
      </c>
      <c r="F27" s="106">
        <v>9420</v>
      </c>
      <c r="G27" s="16">
        <v>2.017</v>
      </c>
      <c r="H27" s="17">
        <v>2.0164</v>
      </c>
      <c r="I27" s="39">
        <v>5.172</v>
      </c>
      <c r="J27" s="40">
        <v>5.132</v>
      </c>
      <c r="K27" s="51">
        <v>477.74</v>
      </c>
    </row>
    <row r="28" spans="1:11" s="10" customFormat="1" ht="19.5" customHeight="1">
      <c r="A28" s="9">
        <v>24</v>
      </c>
      <c r="B28" s="142" t="s">
        <v>54</v>
      </c>
      <c r="C28" s="21">
        <v>1152</v>
      </c>
      <c r="D28" s="55">
        <v>1085</v>
      </c>
      <c r="E28" s="106">
        <v>10020</v>
      </c>
      <c r="F28" s="106">
        <v>9420</v>
      </c>
      <c r="G28" s="16">
        <v>2.0244</v>
      </c>
      <c r="H28" s="17">
        <v>2.0238</v>
      </c>
      <c r="I28" s="39">
        <v>5.175</v>
      </c>
      <c r="J28" s="40">
        <v>5.135</v>
      </c>
      <c r="K28" s="51">
        <v>477.42</v>
      </c>
    </row>
    <row r="29" spans="1:11" s="10" customFormat="1" ht="19.5" customHeight="1">
      <c r="A29" s="9">
        <v>25</v>
      </c>
      <c r="B29" s="142" t="s">
        <v>55</v>
      </c>
      <c r="C29" s="21">
        <v>1148.4</v>
      </c>
      <c r="D29" s="55">
        <v>1081.6</v>
      </c>
      <c r="E29" s="106">
        <v>10010</v>
      </c>
      <c r="F29" s="106">
        <v>9410</v>
      </c>
      <c r="G29" s="16">
        <v>2.0119</v>
      </c>
      <c r="H29" s="17">
        <v>2.0114</v>
      </c>
      <c r="I29" s="39">
        <v>5.173</v>
      </c>
      <c r="J29" s="40">
        <v>5.133</v>
      </c>
      <c r="K29" s="51">
        <v>474.84</v>
      </c>
    </row>
    <row r="30" spans="1:11" s="10" customFormat="1" ht="19.5" customHeight="1">
      <c r="A30" s="9">
        <v>26</v>
      </c>
      <c r="B30" s="142" t="s">
        <v>56</v>
      </c>
      <c r="C30" s="21">
        <v>1140.7</v>
      </c>
      <c r="D30" s="55">
        <v>1074.3</v>
      </c>
      <c r="E30" s="106">
        <v>10010</v>
      </c>
      <c r="F30" s="106">
        <v>9410</v>
      </c>
      <c r="G30" s="16">
        <v>2.0001</v>
      </c>
      <c r="H30" s="17">
        <v>1.9995</v>
      </c>
      <c r="I30" s="39">
        <v>5.178</v>
      </c>
      <c r="J30" s="40">
        <v>5.138</v>
      </c>
      <c r="K30" s="51">
        <v>472.73</v>
      </c>
    </row>
    <row r="31" spans="1:11" s="10" customFormat="1" ht="19.5" customHeight="1">
      <c r="A31" s="9">
        <v>27</v>
      </c>
      <c r="B31" s="149" t="s">
        <v>57</v>
      </c>
      <c r="C31" s="151"/>
      <c r="D31" s="152"/>
      <c r="E31" s="132"/>
      <c r="F31" s="133"/>
      <c r="G31" s="140"/>
      <c r="H31" s="141"/>
      <c r="I31" s="126"/>
      <c r="J31" s="127"/>
      <c r="K31" s="123"/>
    </row>
    <row r="32" spans="1:11" s="10" customFormat="1" ht="19.5" customHeight="1">
      <c r="A32" s="9">
        <v>28</v>
      </c>
      <c r="B32" s="149" t="s">
        <v>58</v>
      </c>
      <c r="C32" s="115"/>
      <c r="D32" s="116"/>
      <c r="E32" s="117"/>
      <c r="F32" s="118"/>
      <c r="G32" s="124"/>
      <c r="H32" s="125"/>
      <c r="I32" s="126"/>
      <c r="J32" s="127"/>
      <c r="K32" s="129"/>
    </row>
    <row r="33" spans="1:11" s="10" customFormat="1" ht="19.5" customHeight="1">
      <c r="A33" s="9">
        <v>29</v>
      </c>
      <c r="B33" s="142" t="s">
        <v>59</v>
      </c>
      <c r="C33" s="58">
        <v>1142.2</v>
      </c>
      <c r="D33" s="59">
        <v>1075.8</v>
      </c>
      <c r="E33" s="106">
        <v>10015</v>
      </c>
      <c r="F33" s="106">
        <v>9415</v>
      </c>
      <c r="G33" s="29">
        <v>1.9999</v>
      </c>
      <c r="H33" s="23">
        <v>1.9993</v>
      </c>
      <c r="I33" s="39">
        <v>5.18</v>
      </c>
      <c r="J33" s="40">
        <v>5.14</v>
      </c>
      <c r="K33" s="51">
        <v>472.05</v>
      </c>
    </row>
    <row r="34" spans="1:11" s="10" customFormat="1" ht="19.5" customHeight="1">
      <c r="A34" s="9">
        <v>30</v>
      </c>
      <c r="B34" s="142" t="s">
        <v>60</v>
      </c>
      <c r="C34" s="21">
        <v>1135.5</v>
      </c>
      <c r="D34" s="55">
        <v>1069.5</v>
      </c>
      <c r="E34" s="130">
        <v>10010</v>
      </c>
      <c r="F34" s="110">
        <v>9410</v>
      </c>
      <c r="G34" s="16">
        <v>2.0017</v>
      </c>
      <c r="H34" s="17">
        <v>2.0011</v>
      </c>
      <c r="I34" s="39">
        <v>5.187</v>
      </c>
      <c r="J34" s="40">
        <v>5.147</v>
      </c>
      <c r="K34" s="51">
        <v>471.54</v>
      </c>
    </row>
    <row r="35" spans="1:11" s="10" customFormat="1" ht="19.5" customHeight="1" thickBot="1">
      <c r="A35" s="113"/>
      <c r="B35" s="12"/>
      <c r="C35" s="34"/>
      <c r="D35" s="35"/>
      <c r="E35" s="34"/>
      <c r="F35" s="35"/>
      <c r="G35" s="108"/>
      <c r="H35" s="109"/>
      <c r="I35" s="13"/>
      <c r="J35" s="76"/>
      <c r="K35" s="105"/>
    </row>
    <row r="36" spans="1:11" ht="19.5" customHeight="1">
      <c r="A36" s="344" t="s">
        <v>5</v>
      </c>
      <c r="B36" s="345"/>
      <c r="C36" s="41">
        <f>MAX(C5:C35)</f>
        <v>1175.7</v>
      </c>
      <c r="D36" s="42">
        <f aca="true" t="shared" si="0" ref="D36:K36">MAX(D5:D35)</f>
        <v>1107.3</v>
      </c>
      <c r="E36" s="65">
        <f t="shared" si="0"/>
        <v>10045</v>
      </c>
      <c r="F36" s="66">
        <f t="shared" si="0"/>
        <v>9445</v>
      </c>
      <c r="G36" s="36">
        <f t="shared" si="0"/>
        <v>2.0244</v>
      </c>
      <c r="H36" s="18">
        <f t="shared" si="0"/>
        <v>2.0238</v>
      </c>
      <c r="I36" s="36">
        <f t="shared" si="0"/>
        <v>5.187</v>
      </c>
      <c r="J36" s="18">
        <f t="shared" si="0"/>
        <v>5.147</v>
      </c>
      <c r="K36" s="52">
        <f t="shared" si="0"/>
        <v>477.74</v>
      </c>
    </row>
    <row r="37" spans="1:11" ht="19.5" customHeight="1">
      <c r="A37" s="346" t="s">
        <v>6</v>
      </c>
      <c r="B37" s="347"/>
      <c r="C37" s="43">
        <f>MIN(C5:C35)</f>
        <v>1135.5</v>
      </c>
      <c r="D37" s="44">
        <f aca="true" t="shared" si="1" ref="D37:K37">MIN(D5:D35)</f>
        <v>1069.5</v>
      </c>
      <c r="E37" s="67">
        <f t="shared" si="1"/>
        <v>9985</v>
      </c>
      <c r="F37" s="64">
        <f t="shared" si="1"/>
        <v>9385</v>
      </c>
      <c r="G37" s="37">
        <f t="shared" si="1"/>
        <v>1.9736</v>
      </c>
      <c r="H37" s="19">
        <f t="shared" si="1"/>
        <v>1.9731</v>
      </c>
      <c r="I37" s="37">
        <f t="shared" si="1"/>
        <v>5.13</v>
      </c>
      <c r="J37" s="19">
        <f t="shared" si="1"/>
        <v>5.09</v>
      </c>
      <c r="K37" s="53">
        <f t="shared" si="1"/>
        <v>466.5</v>
      </c>
    </row>
    <row r="38" spans="1:11" ht="19.5" customHeight="1" thickBot="1">
      <c r="A38" s="342" t="s">
        <v>7</v>
      </c>
      <c r="B38" s="343"/>
      <c r="C38" s="45">
        <f>AVERAGE(C5:C35)</f>
        <v>1154.0863636363636</v>
      </c>
      <c r="D38" s="46">
        <f aca="true" t="shared" si="2" ref="D38:J38">AVERAGE(D5:D35)</f>
        <v>1086.9409090909091</v>
      </c>
      <c r="E38" s="68">
        <f t="shared" si="2"/>
        <v>10020.227272727272</v>
      </c>
      <c r="F38" s="69">
        <f t="shared" si="2"/>
        <v>9420.227272727272</v>
      </c>
      <c r="G38" s="38">
        <f t="shared" si="2"/>
        <v>2.0022136363636363</v>
      </c>
      <c r="H38" s="20">
        <f t="shared" si="2"/>
        <v>2.001631818181818</v>
      </c>
      <c r="I38" s="38">
        <f>AVERAGE(I5:I35)</f>
        <v>5.155899999999999</v>
      </c>
      <c r="J38" s="20">
        <f t="shared" si="2"/>
        <v>5.115900000000002</v>
      </c>
      <c r="K38" s="75">
        <f>AVERAGE(K5:K35)</f>
        <v>472.13727272727266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E2:F2"/>
    <mergeCell ref="G2:H2"/>
    <mergeCell ref="I2:J2"/>
    <mergeCell ref="I3:J3"/>
    <mergeCell ref="G3:H3"/>
    <mergeCell ref="E3:F3"/>
    <mergeCell ref="A38:B38"/>
    <mergeCell ref="C2:D2"/>
    <mergeCell ref="C3:D3"/>
    <mergeCell ref="A1:B1"/>
    <mergeCell ref="A2:B3"/>
    <mergeCell ref="A36:B36"/>
    <mergeCell ref="A37:B37"/>
  </mergeCells>
  <printOptions/>
  <pageMargins left="0.3937007874015748" right="0.1968503937007874" top="0.3937007874015748" bottom="0.2362204724409449" header="0.35433070866141736" footer="0.2755905511811024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9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35" sqref="E35:F3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47</v>
      </c>
      <c r="B2" s="359"/>
      <c r="C2" s="362" t="s">
        <v>27</v>
      </c>
      <c r="D2" s="364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83" t="s">
        <v>4</v>
      </c>
      <c r="E4" s="8" t="s">
        <v>3</v>
      </c>
      <c r="F4" s="84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3" t="s">
        <v>54</v>
      </c>
      <c r="C5" s="220" t="s">
        <v>75</v>
      </c>
      <c r="D5" s="221"/>
      <c r="E5" s="130">
        <v>10025</v>
      </c>
      <c r="F5" s="110">
        <v>9425</v>
      </c>
      <c r="G5" s="220" t="s">
        <v>74</v>
      </c>
      <c r="H5" s="221"/>
      <c r="I5" s="220" t="s">
        <v>74</v>
      </c>
      <c r="J5" s="221"/>
      <c r="K5" s="240" t="s">
        <v>74</v>
      </c>
    </row>
    <row r="6" spans="1:11" s="10" customFormat="1" ht="19.5" customHeight="1">
      <c r="A6" s="9">
        <v>2</v>
      </c>
      <c r="B6" s="143" t="s">
        <v>55</v>
      </c>
      <c r="C6" s="60">
        <v>1130.9</v>
      </c>
      <c r="D6" s="62">
        <v>1065.1</v>
      </c>
      <c r="E6" s="130">
        <v>10025</v>
      </c>
      <c r="F6" s="110">
        <v>9425</v>
      </c>
      <c r="G6" s="16">
        <v>2.0095</v>
      </c>
      <c r="H6" s="17">
        <v>2.0089</v>
      </c>
      <c r="I6" s="39">
        <v>5.193</v>
      </c>
      <c r="J6" s="40">
        <v>5.153</v>
      </c>
      <c r="K6" s="50">
        <v>471.31</v>
      </c>
    </row>
    <row r="7" spans="1:11" s="10" customFormat="1" ht="19.5" customHeight="1">
      <c r="A7" s="9">
        <v>3</v>
      </c>
      <c r="B7" s="143" t="s">
        <v>56</v>
      </c>
      <c r="C7" s="60">
        <v>1133</v>
      </c>
      <c r="D7" s="62">
        <v>1067</v>
      </c>
      <c r="E7" s="130">
        <v>10040</v>
      </c>
      <c r="F7" s="110">
        <v>9440</v>
      </c>
      <c r="G7" s="39">
        <v>2.0093</v>
      </c>
      <c r="H7" s="40">
        <v>2.0088</v>
      </c>
      <c r="I7" s="39">
        <v>5.199</v>
      </c>
      <c r="J7" s="40">
        <v>5.159</v>
      </c>
      <c r="K7" s="50">
        <v>472.44</v>
      </c>
    </row>
    <row r="8" spans="1:11" s="10" customFormat="1" ht="19.5" customHeight="1">
      <c r="A8" s="9">
        <v>4</v>
      </c>
      <c r="B8" s="155" t="s">
        <v>57</v>
      </c>
      <c r="C8" s="153"/>
      <c r="D8" s="118"/>
      <c r="E8" s="132"/>
      <c r="F8" s="133"/>
      <c r="G8" s="140"/>
      <c r="H8" s="141"/>
      <c r="I8" s="126"/>
      <c r="J8" s="127"/>
      <c r="K8" s="128"/>
    </row>
    <row r="9" spans="1:11" s="10" customFormat="1" ht="19.5" customHeight="1">
      <c r="A9" s="9">
        <v>5</v>
      </c>
      <c r="B9" s="155" t="s">
        <v>58</v>
      </c>
      <c r="C9" s="115"/>
      <c r="D9" s="116"/>
      <c r="E9" s="117"/>
      <c r="F9" s="118"/>
      <c r="G9" s="124"/>
      <c r="H9" s="125"/>
      <c r="I9" s="126"/>
      <c r="J9" s="127"/>
      <c r="K9" s="128"/>
    </row>
    <row r="10" spans="1:11" s="10" customFormat="1" ht="19.5" customHeight="1">
      <c r="A10" s="9">
        <v>6</v>
      </c>
      <c r="B10" s="143" t="s">
        <v>59</v>
      </c>
      <c r="C10" s="167">
        <v>1127.8</v>
      </c>
      <c r="D10" s="168">
        <v>1062.2</v>
      </c>
      <c r="E10" s="227">
        <v>10030</v>
      </c>
      <c r="F10" s="107">
        <v>9430</v>
      </c>
      <c r="G10" s="29">
        <v>2.0143</v>
      </c>
      <c r="H10" s="23">
        <v>2.0137</v>
      </c>
      <c r="I10" s="11">
        <v>5.208</v>
      </c>
      <c r="J10" s="15">
        <v>5.168</v>
      </c>
      <c r="K10" s="51">
        <v>469.73</v>
      </c>
    </row>
    <row r="11" spans="1:11" s="10" customFormat="1" ht="19.5" customHeight="1">
      <c r="A11" s="9">
        <v>7</v>
      </c>
      <c r="B11" s="143" t="s">
        <v>60</v>
      </c>
      <c r="C11" s="21">
        <v>1127.8</v>
      </c>
      <c r="D11" s="55">
        <v>1062.2</v>
      </c>
      <c r="E11" s="130">
        <v>10035</v>
      </c>
      <c r="F11" s="110">
        <v>9435</v>
      </c>
      <c r="G11" s="16">
        <v>2.011</v>
      </c>
      <c r="H11" s="17">
        <v>2.0104</v>
      </c>
      <c r="I11" s="39">
        <v>5.21</v>
      </c>
      <c r="J11" s="40">
        <v>5.17</v>
      </c>
      <c r="K11" s="51">
        <v>469.64</v>
      </c>
    </row>
    <row r="12" spans="1:11" s="10" customFormat="1" ht="19.5" customHeight="1">
      <c r="A12" s="9">
        <v>8</v>
      </c>
      <c r="B12" s="143" t="s">
        <v>54</v>
      </c>
      <c r="C12" s="60">
        <v>1119</v>
      </c>
      <c r="D12" s="62">
        <v>1054</v>
      </c>
      <c r="E12" s="130">
        <v>10025</v>
      </c>
      <c r="F12" s="110">
        <v>9425</v>
      </c>
      <c r="G12" s="16">
        <v>2.003</v>
      </c>
      <c r="H12" s="17">
        <v>2.0024</v>
      </c>
      <c r="I12" s="39">
        <v>5.214</v>
      </c>
      <c r="J12" s="40">
        <v>5.174</v>
      </c>
      <c r="K12" s="50">
        <v>470.07</v>
      </c>
    </row>
    <row r="13" spans="1:11" s="10" customFormat="1" ht="19.5" customHeight="1">
      <c r="A13" s="9">
        <v>9</v>
      </c>
      <c r="B13" s="143" t="s">
        <v>55</v>
      </c>
      <c r="C13" s="21">
        <v>1115.7</v>
      </c>
      <c r="D13" s="55">
        <v>1050.9</v>
      </c>
      <c r="E13" s="220" t="s">
        <v>76</v>
      </c>
      <c r="F13" s="220"/>
      <c r="G13" s="16">
        <v>2.0051</v>
      </c>
      <c r="H13" s="17">
        <v>2.0046</v>
      </c>
      <c r="I13" s="39">
        <v>5.221</v>
      </c>
      <c r="J13" s="40">
        <v>5.181</v>
      </c>
      <c r="K13" s="51">
        <v>471.06</v>
      </c>
    </row>
    <row r="14" spans="1:11" s="10" customFormat="1" ht="19.5" customHeight="1">
      <c r="A14" s="9">
        <v>10</v>
      </c>
      <c r="B14" s="143" t="s">
        <v>56</v>
      </c>
      <c r="C14" s="21">
        <v>1131.4</v>
      </c>
      <c r="D14" s="55">
        <v>1065.6</v>
      </c>
      <c r="E14" s="130">
        <v>10030</v>
      </c>
      <c r="F14" s="110">
        <v>9430</v>
      </c>
      <c r="G14" s="16">
        <v>2.0231</v>
      </c>
      <c r="H14" s="17">
        <v>2.0225</v>
      </c>
      <c r="I14" s="39">
        <v>5.229</v>
      </c>
      <c r="J14" s="40">
        <v>5.189</v>
      </c>
      <c r="K14" s="51">
        <v>472.03</v>
      </c>
    </row>
    <row r="15" spans="1:11" s="10" customFormat="1" ht="19.5" customHeight="1">
      <c r="A15" s="9">
        <v>11</v>
      </c>
      <c r="B15" s="155" t="s">
        <v>57</v>
      </c>
      <c r="C15" s="151"/>
      <c r="D15" s="152"/>
      <c r="E15" s="132"/>
      <c r="F15" s="133"/>
      <c r="G15" s="140"/>
      <c r="H15" s="141"/>
      <c r="I15" s="126"/>
      <c r="J15" s="127"/>
      <c r="K15" s="123"/>
    </row>
    <row r="16" spans="1:11" s="10" customFormat="1" ht="19.5" customHeight="1">
      <c r="A16" s="9">
        <v>12</v>
      </c>
      <c r="B16" s="155" t="s">
        <v>58</v>
      </c>
      <c r="C16" s="115"/>
      <c r="D16" s="116"/>
      <c r="E16" s="117"/>
      <c r="F16" s="118"/>
      <c r="G16" s="124"/>
      <c r="H16" s="125"/>
      <c r="I16" s="126"/>
      <c r="J16" s="127"/>
      <c r="K16" s="128"/>
    </row>
    <row r="17" spans="1:11" s="10" customFormat="1" ht="19.5" customHeight="1">
      <c r="A17" s="9">
        <v>13</v>
      </c>
      <c r="B17" s="143" t="s">
        <v>59</v>
      </c>
      <c r="C17" s="58">
        <v>1146.3</v>
      </c>
      <c r="D17" s="59">
        <v>1079.7</v>
      </c>
      <c r="E17" s="227">
        <v>10040</v>
      </c>
      <c r="F17" s="107">
        <v>9440</v>
      </c>
      <c r="G17" s="29">
        <v>2.015</v>
      </c>
      <c r="H17" s="23">
        <v>2.0144</v>
      </c>
      <c r="I17" s="11">
        <v>5.233</v>
      </c>
      <c r="J17" s="15">
        <v>5.193</v>
      </c>
      <c r="K17" s="51">
        <v>474.04</v>
      </c>
    </row>
    <row r="18" spans="1:11" s="10" customFormat="1" ht="19.5" customHeight="1">
      <c r="A18" s="9">
        <v>14</v>
      </c>
      <c r="B18" s="143" t="s">
        <v>60</v>
      </c>
      <c r="C18" s="21">
        <v>1144.8</v>
      </c>
      <c r="D18" s="55">
        <v>1078.2</v>
      </c>
      <c r="E18" s="227">
        <v>10035</v>
      </c>
      <c r="F18" s="107">
        <v>9435</v>
      </c>
      <c r="G18" s="16">
        <v>2.0063</v>
      </c>
      <c r="H18" s="17">
        <v>2.0057</v>
      </c>
      <c r="I18" s="39">
        <v>5.235</v>
      </c>
      <c r="J18" s="40">
        <v>5.195</v>
      </c>
      <c r="K18" s="51">
        <v>475.68</v>
      </c>
    </row>
    <row r="19" spans="1:11" s="10" customFormat="1" ht="19.5" customHeight="1">
      <c r="A19" s="9">
        <v>15</v>
      </c>
      <c r="B19" s="143" t="s">
        <v>54</v>
      </c>
      <c r="C19" s="60">
        <v>1146.8</v>
      </c>
      <c r="D19" s="62">
        <v>1080</v>
      </c>
      <c r="E19" s="227">
        <v>10040</v>
      </c>
      <c r="F19" s="107">
        <v>9440</v>
      </c>
      <c r="G19" s="16">
        <v>2.0233</v>
      </c>
      <c r="H19" s="17">
        <v>2.0227</v>
      </c>
      <c r="I19" s="39">
        <v>5.233</v>
      </c>
      <c r="J19" s="40">
        <v>5.193</v>
      </c>
      <c r="K19" s="50">
        <v>477.32</v>
      </c>
    </row>
    <row r="20" spans="1:11" s="10" customFormat="1" ht="19.5" customHeight="1">
      <c r="A20" s="9">
        <v>16</v>
      </c>
      <c r="B20" s="143" t="s">
        <v>55</v>
      </c>
      <c r="C20" s="21">
        <v>1147.2</v>
      </c>
      <c r="D20" s="55">
        <v>1080.4</v>
      </c>
      <c r="E20" s="227">
        <v>10035</v>
      </c>
      <c r="F20" s="107">
        <v>9435</v>
      </c>
      <c r="G20" s="16">
        <v>2.0254</v>
      </c>
      <c r="H20" s="17">
        <v>2.0249</v>
      </c>
      <c r="I20" s="39">
        <v>5.233</v>
      </c>
      <c r="J20" s="40">
        <v>5.193</v>
      </c>
      <c r="K20" s="51">
        <v>478.71</v>
      </c>
    </row>
    <row r="21" spans="1:11" s="10" customFormat="1" ht="19.5" customHeight="1">
      <c r="A21" s="9">
        <v>17</v>
      </c>
      <c r="B21" s="143" t="s">
        <v>56</v>
      </c>
      <c r="C21" s="247" t="s">
        <v>77</v>
      </c>
      <c r="D21" s="248"/>
      <c r="E21" s="227">
        <v>10050</v>
      </c>
      <c r="F21" s="107">
        <v>9450</v>
      </c>
      <c r="G21" s="16">
        <v>2.0354</v>
      </c>
      <c r="H21" s="17">
        <v>2.0348</v>
      </c>
      <c r="I21" s="39">
        <v>5.236</v>
      </c>
      <c r="J21" s="40">
        <v>5.196</v>
      </c>
      <c r="K21" s="51">
        <v>479.04</v>
      </c>
    </row>
    <row r="22" spans="1:11" s="10" customFormat="1" ht="19.5" customHeight="1">
      <c r="A22" s="9">
        <v>18</v>
      </c>
      <c r="B22" s="155" t="s">
        <v>57</v>
      </c>
      <c r="C22" s="151"/>
      <c r="D22" s="152"/>
      <c r="E22" s="134"/>
      <c r="F22" s="135"/>
      <c r="G22" s="140"/>
      <c r="H22" s="141"/>
      <c r="I22" s="126"/>
      <c r="J22" s="127"/>
      <c r="K22" s="123"/>
    </row>
    <row r="23" spans="1:11" s="10" customFormat="1" ht="19.5" customHeight="1">
      <c r="A23" s="9">
        <v>19</v>
      </c>
      <c r="B23" s="155" t="s">
        <v>58</v>
      </c>
      <c r="C23" s="115"/>
      <c r="D23" s="116"/>
      <c r="E23" s="117"/>
      <c r="F23" s="118"/>
      <c r="G23" s="124"/>
      <c r="H23" s="125"/>
      <c r="I23" s="126"/>
      <c r="J23" s="127"/>
      <c r="K23" s="129"/>
    </row>
    <row r="24" spans="1:11" s="10" customFormat="1" ht="19.5" customHeight="1">
      <c r="A24" s="9">
        <v>20</v>
      </c>
      <c r="B24" s="143" t="s">
        <v>59</v>
      </c>
      <c r="C24" s="58">
        <v>1152.5</v>
      </c>
      <c r="D24" s="59">
        <v>1085.5</v>
      </c>
      <c r="E24" s="227">
        <v>10050</v>
      </c>
      <c r="F24" s="107">
        <v>9450</v>
      </c>
      <c r="G24" s="29">
        <v>2.0333</v>
      </c>
      <c r="H24" s="23">
        <v>2.0328</v>
      </c>
      <c r="I24" s="11">
        <v>5.245</v>
      </c>
      <c r="J24" s="15">
        <v>5.205</v>
      </c>
      <c r="K24" s="51">
        <v>480.81</v>
      </c>
    </row>
    <row r="25" spans="1:11" s="10" customFormat="1" ht="19.5" customHeight="1">
      <c r="A25" s="9">
        <v>21</v>
      </c>
      <c r="B25" s="143" t="s">
        <v>60</v>
      </c>
      <c r="C25" s="21">
        <v>1145.8</v>
      </c>
      <c r="D25" s="55">
        <v>1079.2</v>
      </c>
      <c r="E25" s="227">
        <v>10050</v>
      </c>
      <c r="F25" s="107">
        <v>9450</v>
      </c>
      <c r="G25" s="16">
        <v>2.0402</v>
      </c>
      <c r="H25" s="17">
        <v>2.0396</v>
      </c>
      <c r="I25" s="39">
        <v>5.248</v>
      </c>
      <c r="J25" s="40">
        <v>5.208</v>
      </c>
      <c r="K25" s="249" t="s">
        <v>78</v>
      </c>
    </row>
    <row r="26" spans="1:11" s="10" customFormat="1" ht="19.5" customHeight="1">
      <c r="A26" s="9">
        <v>22</v>
      </c>
      <c r="B26" s="143" t="s">
        <v>54</v>
      </c>
      <c r="C26" s="21">
        <v>1144.3</v>
      </c>
      <c r="D26" s="55">
        <v>1077.7</v>
      </c>
      <c r="E26" s="227">
        <v>10050</v>
      </c>
      <c r="F26" s="107">
        <v>9450</v>
      </c>
      <c r="G26" s="16">
        <v>2.0387</v>
      </c>
      <c r="H26" s="17">
        <v>2.0381</v>
      </c>
      <c r="I26" s="39">
        <v>5.255</v>
      </c>
      <c r="J26" s="40">
        <v>5.215</v>
      </c>
      <c r="K26" s="51">
        <v>483.39</v>
      </c>
    </row>
    <row r="27" spans="1:11" s="10" customFormat="1" ht="19.5" customHeight="1">
      <c r="A27" s="9">
        <v>23</v>
      </c>
      <c r="B27" s="143" t="s">
        <v>55</v>
      </c>
      <c r="C27" s="60">
        <v>1153</v>
      </c>
      <c r="D27" s="62">
        <v>1086</v>
      </c>
      <c r="E27" s="227">
        <v>10065</v>
      </c>
      <c r="F27" s="107">
        <v>9465</v>
      </c>
      <c r="G27" s="16">
        <v>2.0537</v>
      </c>
      <c r="H27" s="17">
        <v>2.0531</v>
      </c>
      <c r="I27" s="39">
        <v>5.263</v>
      </c>
      <c r="J27" s="40">
        <v>5.223</v>
      </c>
      <c r="K27" s="50">
        <v>484.51</v>
      </c>
    </row>
    <row r="28" spans="1:11" s="10" customFormat="1" ht="19.5" customHeight="1">
      <c r="A28" s="9">
        <v>24</v>
      </c>
      <c r="B28" s="143" t="s">
        <v>56</v>
      </c>
      <c r="C28" s="21">
        <v>1156.9</v>
      </c>
      <c r="D28" s="55">
        <v>1089.7</v>
      </c>
      <c r="E28" s="227">
        <v>10075</v>
      </c>
      <c r="F28" s="107">
        <v>9475</v>
      </c>
      <c r="G28" s="16">
        <v>2.0495</v>
      </c>
      <c r="H28" s="17">
        <v>2.0489</v>
      </c>
      <c r="I28" s="39">
        <v>5.266</v>
      </c>
      <c r="J28" s="40">
        <v>5.226</v>
      </c>
      <c r="K28" s="51">
        <v>488.85</v>
      </c>
    </row>
    <row r="29" spans="1:11" s="10" customFormat="1" ht="19.5" customHeight="1">
      <c r="A29" s="9">
        <v>25</v>
      </c>
      <c r="B29" s="155" t="s">
        <v>57</v>
      </c>
      <c r="C29" s="151"/>
      <c r="D29" s="152"/>
      <c r="E29" s="132"/>
      <c r="F29" s="133"/>
      <c r="G29" s="140"/>
      <c r="H29" s="141"/>
      <c r="I29" s="136"/>
      <c r="J29" s="137"/>
      <c r="K29" s="123"/>
    </row>
    <row r="30" spans="1:11" s="10" customFormat="1" ht="19.5" customHeight="1">
      <c r="A30" s="9">
        <v>26</v>
      </c>
      <c r="B30" s="155" t="s">
        <v>58</v>
      </c>
      <c r="C30" s="115"/>
      <c r="D30" s="116"/>
      <c r="E30" s="117"/>
      <c r="F30" s="118"/>
      <c r="G30" s="124"/>
      <c r="H30" s="125"/>
      <c r="I30" s="126"/>
      <c r="J30" s="127"/>
      <c r="K30" s="128"/>
    </row>
    <row r="31" spans="1:11" s="10" customFormat="1" ht="19.5" customHeight="1">
      <c r="A31" s="9">
        <v>27</v>
      </c>
      <c r="B31" s="143" t="s">
        <v>59</v>
      </c>
      <c r="C31" s="58">
        <v>1160.8</v>
      </c>
      <c r="D31" s="59">
        <v>1093.2</v>
      </c>
      <c r="E31" s="227">
        <v>10080</v>
      </c>
      <c r="F31" s="107">
        <v>9480</v>
      </c>
      <c r="G31" s="22">
        <v>2.0527</v>
      </c>
      <c r="H31" s="31">
        <v>2.0521</v>
      </c>
      <c r="I31" s="39">
        <v>5.27</v>
      </c>
      <c r="J31" s="40">
        <v>5.23</v>
      </c>
      <c r="K31" s="50">
        <v>486.86</v>
      </c>
    </row>
    <row r="32" spans="1:11" s="10" customFormat="1" ht="19.5" customHeight="1">
      <c r="A32" s="9">
        <v>28</v>
      </c>
      <c r="B32" s="143" t="s">
        <v>60</v>
      </c>
      <c r="C32" s="58">
        <v>1153.3</v>
      </c>
      <c r="D32" s="59">
        <v>1086.3</v>
      </c>
      <c r="E32" s="227">
        <v>10090</v>
      </c>
      <c r="F32" s="107">
        <v>9490</v>
      </c>
      <c r="G32" s="16">
        <v>2.0616</v>
      </c>
      <c r="H32" s="17">
        <v>2.061</v>
      </c>
      <c r="I32" s="39">
        <v>5.27</v>
      </c>
      <c r="J32" s="40">
        <v>5.23</v>
      </c>
      <c r="K32" s="50">
        <v>489.99</v>
      </c>
    </row>
    <row r="33" spans="1:11" s="10" customFormat="1" ht="19.5" customHeight="1">
      <c r="A33" s="9">
        <v>29</v>
      </c>
      <c r="B33" s="143" t="s">
        <v>54</v>
      </c>
      <c r="C33" s="60">
        <v>1163.9</v>
      </c>
      <c r="D33" s="62">
        <v>1096.1</v>
      </c>
      <c r="E33" s="227">
        <v>10120</v>
      </c>
      <c r="F33" s="107">
        <v>9520</v>
      </c>
      <c r="G33" s="16">
        <v>2.0894</v>
      </c>
      <c r="H33" s="17">
        <v>2.0888</v>
      </c>
      <c r="I33" s="39">
        <v>5.276</v>
      </c>
      <c r="J33" s="40">
        <v>5.236</v>
      </c>
      <c r="K33" s="50">
        <v>490.31</v>
      </c>
    </row>
    <row r="34" spans="1:11" s="10" customFormat="1" ht="19.5" customHeight="1">
      <c r="A34" s="9">
        <v>30</v>
      </c>
      <c r="B34" s="143" t="s">
        <v>55</v>
      </c>
      <c r="C34" s="21">
        <v>1160.8</v>
      </c>
      <c r="D34" s="55">
        <v>1093.2</v>
      </c>
      <c r="E34" s="227">
        <v>10120</v>
      </c>
      <c r="F34" s="107">
        <v>9520</v>
      </c>
      <c r="G34" s="250" t="s">
        <v>79</v>
      </c>
      <c r="H34" s="137"/>
      <c r="I34" s="11">
        <v>5.28</v>
      </c>
      <c r="J34" s="15">
        <v>5.24</v>
      </c>
      <c r="K34" s="51">
        <v>490.65</v>
      </c>
    </row>
    <row r="35" spans="1:11" s="10" customFormat="1" ht="19.5" customHeight="1" thickBot="1">
      <c r="A35" s="113">
        <v>31</v>
      </c>
      <c r="B35" s="143" t="s">
        <v>56</v>
      </c>
      <c r="C35" s="21">
        <v>1157.7</v>
      </c>
      <c r="D35" s="55">
        <v>1090.3</v>
      </c>
      <c r="E35" s="227">
        <v>10100</v>
      </c>
      <c r="F35" s="107">
        <v>9500</v>
      </c>
      <c r="G35" s="22">
        <v>2.1319</v>
      </c>
      <c r="H35" s="31">
        <v>2.1314</v>
      </c>
      <c r="I35" s="39">
        <v>5.284</v>
      </c>
      <c r="J35" s="40">
        <v>5.244</v>
      </c>
      <c r="K35" s="51">
        <v>492.8</v>
      </c>
    </row>
    <row r="36" spans="1:11" ht="19.5" customHeight="1">
      <c r="A36" s="344" t="s">
        <v>5</v>
      </c>
      <c r="B36" s="345"/>
      <c r="C36" s="41">
        <f>MAX(C5:C35)</f>
        <v>1163.9</v>
      </c>
      <c r="D36" s="42">
        <f aca="true" t="shared" si="0" ref="D36:K36">MAX(D5:D35)</f>
        <v>1096.1</v>
      </c>
      <c r="E36" s="65">
        <f t="shared" si="0"/>
        <v>10120</v>
      </c>
      <c r="F36" s="66">
        <f t="shared" si="0"/>
        <v>9520</v>
      </c>
      <c r="G36" s="36">
        <f t="shared" si="0"/>
        <v>2.1319</v>
      </c>
      <c r="H36" s="18">
        <f t="shared" si="0"/>
        <v>2.1314</v>
      </c>
      <c r="I36" s="36">
        <f t="shared" si="0"/>
        <v>5.284</v>
      </c>
      <c r="J36" s="18">
        <f t="shared" si="0"/>
        <v>5.244</v>
      </c>
      <c r="K36" s="52">
        <f t="shared" si="0"/>
        <v>492.8</v>
      </c>
    </row>
    <row r="37" spans="1:11" ht="19.5" customHeight="1">
      <c r="A37" s="346" t="s">
        <v>6</v>
      </c>
      <c r="B37" s="347"/>
      <c r="C37" s="43">
        <f>MIN(C5:C35)</f>
        <v>1115.7</v>
      </c>
      <c r="D37" s="44">
        <f aca="true" t="shared" si="1" ref="D37:K37">MIN(D5:D35)</f>
        <v>1050.9</v>
      </c>
      <c r="E37" s="67">
        <f t="shared" si="1"/>
        <v>10025</v>
      </c>
      <c r="F37" s="64">
        <f t="shared" si="1"/>
        <v>9425</v>
      </c>
      <c r="G37" s="37">
        <f t="shared" si="1"/>
        <v>2.003</v>
      </c>
      <c r="H37" s="19">
        <f t="shared" si="1"/>
        <v>2.0024</v>
      </c>
      <c r="I37" s="37">
        <f t="shared" si="1"/>
        <v>5.193</v>
      </c>
      <c r="J37" s="19">
        <f t="shared" si="1"/>
        <v>5.153</v>
      </c>
      <c r="K37" s="53">
        <f t="shared" si="1"/>
        <v>469.64</v>
      </c>
    </row>
    <row r="38" spans="1:11" ht="19.5" customHeight="1" thickBot="1">
      <c r="A38" s="342" t="s">
        <v>7</v>
      </c>
      <c r="B38" s="343"/>
      <c r="C38" s="45">
        <f>AVERAGE(C5:C35)</f>
        <v>1143.795238095238</v>
      </c>
      <c r="D38" s="46">
        <f aca="true" t="shared" si="2" ref="D38:J38">AVERAGE(D5:D35)</f>
        <v>1077.2619047619048</v>
      </c>
      <c r="E38" s="68">
        <f t="shared" si="2"/>
        <v>10055</v>
      </c>
      <c r="F38" s="69">
        <f t="shared" si="2"/>
        <v>9455</v>
      </c>
      <c r="G38" s="38">
        <f t="shared" si="2"/>
        <v>2.034842857142857</v>
      </c>
      <c r="H38" s="20">
        <f t="shared" si="2"/>
        <v>2.034266666666667</v>
      </c>
      <c r="I38" s="38">
        <f>AVERAGE(I5:I35)</f>
        <v>5.240954545454546</v>
      </c>
      <c r="J38" s="20">
        <f t="shared" si="2"/>
        <v>5.200954545454546</v>
      </c>
      <c r="K38" s="75">
        <f>AVERAGE(K5:K35)</f>
        <v>479.48761904761903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I2:J2"/>
    <mergeCell ref="E3:F3"/>
    <mergeCell ref="G3:H3"/>
    <mergeCell ref="I3:J3"/>
    <mergeCell ref="E2:F2"/>
    <mergeCell ref="G2:H2"/>
    <mergeCell ref="C2:D2"/>
    <mergeCell ref="C3:D3"/>
    <mergeCell ref="A38:B38"/>
    <mergeCell ref="A1:B1"/>
    <mergeCell ref="A2:B3"/>
    <mergeCell ref="A36:B36"/>
    <mergeCell ref="A37:B37"/>
  </mergeCells>
  <printOptions/>
  <pageMargins left="0.3937007874015748" right="0.2755905511811024" top="0.3937007874015748" bottom="0.1968503937007874" header="0.5118110236220472" footer="0.1968503937007874"/>
  <pageSetup horizontalDpi="600" verticalDpi="600" orientation="portrait" paperSize="9" scale="10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25" sqref="I25:J2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48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9" t="s">
        <v>57</v>
      </c>
      <c r="C5" s="151"/>
      <c r="D5" s="152"/>
      <c r="E5" s="132"/>
      <c r="F5" s="133"/>
      <c r="G5" s="156"/>
      <c r="H5" s="141"/>
      <c r="I5" s="126"/>
      <c r="J5" s="127"/>
      <c r="K5" s="123"/>
    </row>
    <row r="6" spans="1:11" s="10" customFormat="1" ht="19.5" customHeight="1">
      <c r="A6" s="9">
        <v>2</v>
      </c>
      <c r="B6" s="149" t="s">
        <v>58</v>
      </c>
      <c r="C6" s="115"/>
      <c r="D6" s="116"/>
      <c r="E6" s="117"/>
      <c r="F6" s="118"/>
      <c r="G6" s="124"/>
      <c r="H6" s="125"/>
      <c r="I6" s="126"/>
      <c r="J6" s="127"/>
      <c r="K6" s="128"/>
    </row>
    <row r="7" spans="1:11" s="10" customFormat="1" ht="19.5" customHeight="1">
      <c r="A7" s="9">
        <v>3</v>
      </c>
      <c r="B7" s="142" t="s">
        <v>59</v>
      </c>
      <c r="C7" s="21">
        <v>1162.8</v>
      </c>
      <c r="D7" s="55">
        <v>1095.2</v>
      </c>
      <c r="E7" s="227">
        <v>10130</v>
      </c>
      <c r="F7" s="107">
        <v>9530</v>
      </c>
      <c r="G7" s="29">
        <v>2.1355</v>
      </c>
      <c r="H7" s="23">
        <v>2.1349</v>
      </c>
      <c r="I7" s="11">
        <v>5.287</v>
      </c>
      <c r="J7" s="15">
        <v>5.247</v>
      </c>
      <c r="K7" s="51">
        <v>499.78</v>
      </c>
    </row>
    <row r="8" spans="1:11" s="10" customFormat="1" ht="19.5" customHeight="1">
      <c r="A8" s="9">
        <v>4</v>
      </c>
      <c r="B8" s="142" t="s">
        <v>60</v>
      </c>
      <c r="C8" s="21">
        <v>1153.6</v>
      </c>
      <c r="D8" s="55">
        <v>1086.4</v>
      </c>
      <c r="E8" s="227">
        <v>10100</v>
      </c>
      <c r="F8" s="107">
        <v>9500</v>
      </c>
      <c r="G8" s="16">
        <v>2.1282</v>
      </c>
      <c r="H8" s="17">
        <v>2.1276</v>
      </c>
      <c r="I8" s="39">
        <v>5.289</v>
      </c>
      <c r="J8" s="40">
        <v>5.249</v>
      </c>
      <c r="K8" s="51">
        <v>501.99</v>
      </c>
    </row>
    <row r="9" spans="1:11" s="10" customFormat="1" ht="19.5" customHeight="1">
      <c r="A9" s="9">
        <v>5</v>
      </c>
      <c r="B9" s="142" t="s">
        <v>54</v>
      </c>
      <c r="C9" s="21">
        <v>1157.5</v>
      </c>
      <c r="D9" s="55">
        <v>1090.1</v>
      </c>
      <c r="E9" s="227">
        <v>10130</v>
      </c>
      <c r="F9" s="107">
        <v>9530</v>
      </c>
      <c r="G9" s="16">
        <v>2.1235</v>
      </c>
      <c r="H9" s="17">
        <v>2.1229</v>
      </c>
      <c r="I9" s="39">
        <v>5.291</v>
      </c>
      <c r="J9" s="40">
        <v>5.251</v>
      </c>
      <c r="K9" s="51">
        <v>499.85</v>
      </c>
    </row>
    <row r="10" spans="1:11" s="10" customFormat="1" ht="19.5" customHeight="1">
      <c r="A10" s="9">
        <v>6</v>
      </c>
      <c r="B10" s="142" t="s">
        <v>55</v>
      </c>
      <c r="C10" s="247" t="s">
        <v>80</v>
      </c>
      <c r="D10" s="248"/>
      <c r="E10" s="228" t="s">
        <v>81</v>
      </c>
      <c r="F10" s="169"/>
      <c r="G10" s="16">
        <v>2.125</v>
      </c>
      <c r="H10" s="17">
        <v>2.1244</v>
      </c>
      <c r="I10" s="39">
        <v>5.301</v>
      </c>
      <c r="J10" s="40">
        <v>5.261</v>
      </c>
      <c r="K10" s="51">
        <v>502.48</v>
      </c>
    </row>
    <row r="11" spans="1:11" s="10" customFormat="1" ht="19.5" customHeight="1">
      <c r="A11" s="9">
        <v>7</v>
      </c>
      <c r="B11" s="142" t="s">
        <v>56</v>
      </c>
      <c r="C11" s="21">
        <v>1143.3</v>
      </c>
      <c r="D11" s="55">
        <v>1076.7</v>
      </c>
      <c r="E11" s="227">
        <v>10100</v>
      </c>
      <c r="F11" s="107">
        <v>9500</v>
      </c>
      <c r="G11" s="251">
        <v>2.1372</v>
      </c>
      <c r="H11" s="252">
        <v>2.1367</v>
      </c>
      <c r="I11" s="39">
        <v>5.3</v>
      </c>
      <c r="J11" s="40">
        <v>5.26</v>
      </c>
      <c r="K11" s="51">
        <v>505.09</v>
      </c>
    </row>
    <row r="12" spans="1:11" s="10" customFormat="1" ht="19.5" customHeight="1">
      <c r="A12" s="9">
        <v>8</v>
      </c>
      <c r="B12" s="149" t="s">
        <v>57</v>
      </c>
      <c r="C12" s="151"/>
      <c r="D12" s="152"/>
      <c r="E12" s="132"/>
      <c r="F12" s="133"/>
      <c r="G12" s="140"/>
      <c r="H12" s="141"/>
      <c r="I12" s="126"/>
      <c r="J12" s="127"/>
      <c r="K12" s="123"/>
    </row>
    <row r="13" spans="1:11" s="10" customFormat="1" ht="19.5" customHeight="1">
      <c r="A13" s="9">
        <v>9</v>
      </c>
      <c r="B13" s="149" t="s">
        <v>58</v>
      </c>
      <c r="C13" s="115"/>
      <c r="D13" s="116"/>
      <c r="E13" s="117"/>
      <c r="F13" s="118"/>
      <c r="G13" s="124"/>
      <c r="H13" s="125"/>
      <c r="I13" s="126"/>
      <c r="J13" s="127"/>
      <c r="K13" s="128"/>
    </row>
    <row r="14" spans="1:11" s="10" customFormat="1" ht="19.5" customHeight="1">
      <c r="A14" s="9">
        <v>10</v>
      </c>
      <c r="B14" s="142" t="s">
        <v>59</v>
      </c>
      <c r="C14" s="60">
        <v>1153.6</v>
      </c>
      <c r="D14" s="62">
        <v>1086.4</v>
      </c>
      <c r="E14" s="227">
        <v>10130</v>
      </c>
      <c r="F14" s="107">
        <v>9530</v>
      </c>
      <c r="G14" s="29">
        <v>2.1506</v>
      </c>
      <c r="H14" s="23">
        <v>2.1501</v>
      </c>
      <c r="I14" s="11">
        <v>5.305</v>
      </c>
      <c r="J14" s="15">
        <v>5.265</v>
      </c>
      <c r="K14" s="51">
        <v>501.52</v>
      </c>
    </row>
    <row r="15" spans="1:11" s="10" customFormat="1" ht="19.5" customHeight="1">
      <c r="A15" s="9">
        <v>11</v>
      </c>
      <c r="B15" s="142" t="s">
        <v>60</v>
      </c>
      <c r="C15" s="21">
        <v>1162.8</v>
      </c>
      <c r="D15" s="55">
        <v>1095.2</v>
      </c>
      <c r="E15" s="130">
        <v>10160</v>
      </c>
      <c r="F15" s="110">
        <v>9560</v>
      </c>
      <c r="G15" s="16">
        <v>2.1521</v>
      </c>
      <c r="H15" s="17">
        <v>2.1515</v>
      </c>
      <c r="I15" s="39">
        <v>5.31</v>
      </c>
      <c r="J15" s="40">
        <v>5.27</v>
      </c>
      <c r="K15" s="51">
        <v>504.75</v>
      </c>
    </row>
    <row r="16" spans="1:11" s="10" customFormat="1" ht="19.5" customHeight="1">
      <c r="A16" s="9">
        <v>12</v>
      </c>
      <c r="B16" s="142" t="s">
        <v>54</v>
      </c>
      <c r="C16" s="21">
        <v>1161.3</v>
      </c>
      <c r="D16" s="55">
        <v>1093.7</v>
      </c>
      <c r="E16" s="130">
        <v>10180</v>
      </c>
      <c r="F16" s="110">
        <v>9580</v>
      </c>
      <c r="G16" s="16">
        <v>2.142</v>
      </c>
      <c r="H16" s="17">
        <v>2.1415</v>
      </c>
      <c r="I16" s="39">
        <v>5.318</v>
      </c>
      <c r="J16" s="40">
        <v>5.278</v>
      </c>
      <c r="K16" s="51">
        <v>503.59</v>
      </c>
    </row>
    <row r="17" spans="1:11" s="10" customFormat="1" ht="19.5" customHeight="1">
      <c r="A17" s="9">
        <v>13</v>
      </c>
      <c r="B17" s="142" t="s">
        <v>55</v>
      </c>
      <c r="C17" s="21">
        <v>1163.9</v>
      </c>
      <c r="D17" s="55">
        <v>1096.1</v>
      </c>
      <c r="E17" s="130">
        <v>10150</v>
      </c>
      <c r="F17" s="110">
        <v>9550</v>
      </c>
      <c r="G17" s="16">
        <v>2.1447</v>
      </c>
      <c r="H17" s="17">
        <v>2.1441</v>
      </c>
      <c r="I17" s="39">
        <v>5.327</v>
      </c>
      <c r="J17" s="40">
        <v>5.287</v>
      </c>
      <c r="K17" s="51">
        <v>498.85</v>
      </c>
    </row>
    <row r="18" spans="1:11" s="10" customFormat="1" ht="19.5" customHeight="1">
      <c r="A18" s="9">
        <v>14</v>
      </c>
      <c r="B18" s="142" t="s">
        <v>56</v>
      </c>
      <c r="C18" s="21">
        <v>1158.7</v>
      </c>
      <c r="D18" s="55">
        <v>1091.3</v>
      </c>
      <c r="E18" s="130">
        <v>10150</v>
      </c>
      <c r="F18" s="110">
        <v>9550</v>
      </c>
      <c r="G18" s="16">
        <v>2.1367</v>
      </c>
      <c r="H18" s="17">
        <v>2.1361</v>
      </c>
      <c r="I18" s="39">
        <v>5.33</v>
      </c>
      <c r="J18" s="40">
        <v>5.29</v>
      </c>
      <c r="K18" s="51">
        <v>496.71</v>
      </c>
    </row>
    <row r="19" spans="1:11" s="10" customFormat="1" ht="19.5" customHeight="1">
      <c r="A19" s="9">
        <v>15</v>
      </c>
      <c r="B19" s="149" t="s">
        <v>57</v>
      </c>
      <c r="C19" s="151"/>
      <c r="D19" s="152"/>
      <c r="E19" s="132"/>
      <c r="F19" s="133"/>
      <c r="G19" s="140"/>
      <c r="H19" s="141"/>
      <c r="I19" s="126"/>
      <c r="J19" s="127"/>
      <c r="K19" s="123"/>
    </row>
    <row r="20" spans="1:11" s="10" customFormat="1" ht="19.5" customHeight="1">
      <c r="A20" s="9">
        <v>16</v>
      </c>
      <c r="B20" s="149" t="s">
        <v>58</v>
      </c>
      <c r="C20" s="115"/>
      <c r="D20" s="116"/>
      <c r="E20" s="117"/>
      <c r="F20" s="118"/>
      <c r="G20" s="124"/>
      <c r="H20" s="125"/>
      <c r="I20" s="126"/>
      <c r="J20" s="127"/>
      <c r="K20" s="128"/>
    </row>
    <row r="21" spans="1:11" s="10" customFormat="1" ht="19.5" customHeight="1">
      <c r="A21" s="9">
        <v>17</v>
      </c>
      <c r="B21" s="142" t="s">
        <v>59</v>
      </c>
      <c r="C21" s="21">
        <v>1159.7</v>
      </c>
      <c r="D21" s="55">
        <v>1092.3</v>
      </c>
      <c r="E21" s="130">
        <v>10150</v>
      </c>
      <c r="F21" s="110">
        <v>9550</v>
      </c>
      <c r="G21" s="29">
        <v>2.1538</v>
      </c>
      <c r="H21" s="23">
        <v>2.1532</v>
      </c>
      <c r="I21" s="11">
        <v>5.337</v>
      </c>
      <c r="J21" s="15">
        <v>5.297</v>
      </c>
      <c r="K21" s="51">
        <v>492.59</v>
      </c>
    </row>
    <row r="22" spans="1:11" s="10" customFormat="1" ht="19.5" customHeight="1">
      <c r="A22" s="9">
        <v>18</v>
      </c>
      <c r="B22" s="142" t="s">
        <v>60</v>
      </c>
      <c r="C22" s="21">
        <v>1160.8</v>
      </c>
      <c r="D22" s="55">
        <v>1093.2</v>
      </c>
      <c r="E22" s="130">
        <v>10150</v>
      </c>
      <c r="F22" s="110">
        <v>9550</v>
      </c>
      <c r="G22" s="16">
        <v>2.1706</v>
      </c>
      <c r="H22" s="17">
        <v>2.17</v>
      </c>
      <c r="I22" s="39">
        <v>5.341</v>
      </c>
      <c r="J22" s="40">
        <v>5.301</v>
      </c>
      <c r="K22" s="51">
        <v>492.9</v>
      </c>
    </row>
    <row r="23" spans="1:11" s="10" customFormat="1" ht="19.5" customHeight="1">
      <c r="A23" s="9">
        <v>19</v>
      </c>
      <c r="B23" s="142" t="s">
        <v>54</v>
      </c>
      <c r="C23" s="21">
        <v>1166.7</v>
      </c>
      <c r="D23" s="55">
        <v>1098.9</v>
      </c>
      <c r="E23" s="130">
        <v>10200</v>
      </c>
      <c r="F23" s="110">
        <v>9600</v>
      </c>
      <c r="G23" s="16">
        <v>2.1744</v>
      </c>
      <c r="H23" s="17">
        <v>2.1738</v>
      </c>
      <c r="I23" s="39">
        <v>5.349</v>
      </c>
      <c r="J23" s="40">
        <v>5.309</v>
      </c>
      <c r="K23" s="51">
        <v>499.12</v>
      </c>
    </row>
    <row r="24" spans="1:11" s="10" customFormat="1" ht="19.5" customHeight="1">
      <c r="A24" s="9">
        <v>20</v>
      </c>
      <c r="B24" s="142" t="s">
        <v>55</v>
      </c>
      <c r="C24" s="21">
        <v>1175.2</v>
      </c>
      <c r="D24" s="55">
        <v>1106.8</v>
      </c>
      <c r="E24" s="130">
        <v>10230</v>
      </c>
      <c r="F24" s="110">
        <v>9630</v>
      </c>
      <c r="G24" s="16">
        <v>2.2523</v>
      </c>
      <c r="H24" s="17">
        <v>2.2517</v>
      </c>
      <c r="I24" s="253" t="s">
        <v>82</v>
      </c>
      <c r="J24" s="254"/>
      <c r="K24" s="51">
        <v>500.68</v>
      </c>
    </row>
    <row r="25" spans="1:11" s="10" customFormat="1" ht="19.5" customHeight="1">
      <c r="A25" s="9">
        <v>21</v>
      </c>
      <c r="B25" s="142" t="s">
        <v>56</v>
      </c>
      <c r="C25" s="21">
        <v>1189.6</v>
      </c>
      <c r="D25" s="55">
        <v>1120.4</v>
      </c>
      <c r="E25" s="130">
        <v>10230</v>
      </c>
      <c r="F25" s="110">
        <v>9630</v>
      </c>
      <c r="G25" s="16">
        <v>2.2648</v>
      </c>
      <c r="H25" s="17">
        <v>2.2642</v>
      </c>
      <c r="I25" s="365" t="s">
        <v>83</v>
      </c>
      <c r="J25" s="366"/>
      <c r="K25" s="51">
        <v>512.6</v>
      </c>
    </row>
    <row r="26" spans="1:11" s="10" customFormat="1" ht="19.5" customHeight="1">
      <c r="A26" s="9">
        <v>22</v>
      </c>
      <c r="B26" s="149" t="s">
        <v>57</v>
      </c>
      <c r="C26" s="151"/>
      <c r="D26" s="152"/>
      <c r="E26" s="132"/>
      <c r="F26" s="133"/>
      <c r="G26" s="140"/>
      <c r="H26" s="141"/>
      <c r="I26" s="126"/>
      <c r="J26" s="127"/>
      <c r="K26" s="123"/>
    </row>
    <row r="27" spans="1:11" s="10" customFormat="1" ht="19.5" customHeight="1">
      <c r="A27" s="9">
        <v>23</v>
      </c>
      <c r="B27" s="149" t="s">
        <v>58</v>
      </c>
      <c r="C27" s="115"/>
      <c r="D27" s="116"/>
      <c r="E27" s="117"/>
      <c r="F27" s="118"/>
      <c r="G27" s="124"/>
      <c r="H27" s="125"/>
      <c r="I27" s="126"/>
      <c r="J27" s="127"/>
      <c r="K27" s="128"/>
    </row>
    <row r="28" spans="1:11" s="10" customFormat="1" ht="19.5" customHeight="1">
      <c r="A28" s="9">
        <v>24</v>
      </c>
      <c r="B28" s="142" t="s">
        <v>59</v>
      </c>
      <c r="C28" s="167">
        <v>1187.3</v>
      </c>
      <c r="D28" s="255">
        <v>1118.3</v>
      </c>
      <c r="E28" s="130">
        <v>10250</v>
      </c>
      <c r="F28" s="110">
        <v>9650</v>
      </c>
      <c r="G28" s="16">
        <v>2.2515</v>
      </c>
      <c r="H28" s="17">
        <v>2.2509</v>
      </c>
      <c r="I28" s="11">
        <v>5.362</v>
      </c>
      <c r="J28" s="15">
        <v>5.322</v>
      </c>
      <c r="K28" s="51">
        <v>514.38</v>
      </c>
    </row>
    <row r="29" spans="1:11" s="10" customFormat="1" ht="19.5" customHeight="1">
      <c r="A29" s="9">
        <v>25</v>
      </c>
      <c r="B29" s="142" t="s">
        <v>60</v>
      </c>
      <c r="C29" s="224">
        <v>1191.5</v>
      </c>
      <c r="D29" s="55">
        <v>1122.1</v>
      </c>
      <c r="E29" s="130">
        <v>10270</v>
      </c>
      <c r="F29" s="110">
        <v>9670</v>
      </c>
      <c r="G29" s="16">
        <v>2.2185</v>
      </c>
      <c r="H29" s="17">
        <v>2.218</v>
      </c>
      <c r="I29" s="39">
        <v>5.362</v>
      </c>
      <c r="J29" s="40">
        <v>5.322</v>
      </c>
      <c r="K29" s="51">
        <v>513.4</v>
      </c>
    </row>
    <row r="30" spans="1:11" s="10" customFormat="1" ht="19.5" customHeight="1">
      <c r="A30" s="9">
        <v>26</v>
      </c>
      <c r="B30" s="142" t="s">
        <v>54</v>
      </c>
      <c r="C30" s="21">
        <v>1187.5</v>
      </c>
      <c r="D30" s="55">
        <v>1118.5</v>
      </c>
      <c r="E30" s="130">
        <v>10300</v>
      </c>
      <c r="F30" s="110">
        <v>9700</v>
      </c>
      <c r="G30" s="16">
        <v>2.1975</v>
      </c>
      <c r="H30" s="17">
        <v>2.1969</v>
      </c>
      <c r="I30" s="39">
        <v>5.37</v>
      </c>
      <c r="J30" s="40">
        <v>5.33</v>
      </c>
      <c r="K30" s="51">
        <v>508.56</v>
      </c>
    </row>
    <row r="31" spans="1:11" s="10" customFormat="1" ht="19.5" customHeight="1">
      <c r="A31" s="9">
        <v>27</v>
      </c>
      <c r="B31" s="142" t="s">
        <v>55</v>
      </c>
      <c r="C31" s="21">
        <v>1184.5</v>
      </c>
      <c r="D31" s="55">
        <v>1115.5</v>
      </c>
      <c r="E31" s="130">
        <v>10330</v>
      </c>
      <c r="F31" s="110">
        <v>9730</v>
      </c>
      <c r="G31" s="16">
        <v>2.1846</v>
      </c>
      <c r="H31" s="17">
        <v>2.184</v>
      </c>
      <c r="I31" s="39">
        <v>5.377</v>
      </c>
      <c r="J31" s="40">
        <v>5.337</v>
      </c>
      <c r="K31" s="51">
        <v>505.02</v>
      </c>
    </row>
    <row r="32" spans="1:11" s="10" customFormat="1" ht="19.5" customHeight="1">
      <c r="A32" s="9">
        <v>28</v>
      </c>
      <c r="B32" s="142" t="s">
        <v>56</v>
      </c>
      <c r="C32" s="21">
        <v>1178.3</v>
      </c>
      <c r="D32" s="55">
        <v>1109.7</v>
      </c>
      <c r="E32" s="130">
        <v>10355</v>
      </c>
      <c r="F32" s="110">
        <v>9755</v>
      </c>
      <c r="G32" s="16">
        <v>2.2156</v>
      </c>
      <c r="H32" s="17">
        <v>2.215</v>
      </c>
      <c r="I32" s="39">
        <v>5.388</v>
      </c>
      <c r="J32" s="40">
        <v>5.348</v>
      </c>
      <c r="K32" s="51">
        <v>503.86</v>
      </c>
    </row>
    <row r="33" spans="1:11" s="10" customFormat="1" ht="19.5" customHeight="1">
      <c r="A33" s="9">
        <v>29</v>
      </c>
      <c r="B33" s="149" t="s">
        <v>57</v>
      </c>
      <c r="C33" s="151"/>
      <c r="D33" s="152"/>
      <c r="E33" s="132"/>
      <c r="F33" s="133"/>
      <c r="G33" s="140"/>
      <c r="H33" s="141"/>
      <c r="I33" s="126"/>
      <c r="J33" s="127"/>
      <c r="K33" s="123"/>
    </row>
    <row r="34" spans="1:11" s="10" customFormat="1" ht="19.5" customHeight="1">
      <c r="A34" s="9">
        <v>30</v>
      </c>
      <c r="B34" s="149" t="s">
        <v>58</v>
      </c>
      <c r="C34" s="115"/>
      <c r="D34" s="116"/>
      <c r="E34" s="117"/>
      <c r="F34" s="118"/>
      <c r="G34" s="124"/>
      <c r="H34" s="125"/>
      <c r="I34" s="126"/>
      <c r="J34" s="127"/>
      <c r="K34" s="128"/>
    </row>
    <row r="35" spans="1:11" s="10" customFormat="1" ht="19.5" customHeight="1" thickBot="1">
      <c r="A35" s="113"/>
      <c r="B35" s="114"/>
      <c r="C35" s="34"/>
      <c r="D35" s="35"/>
      <c r="E35" s="73"/>
      <c r="F35" s="74"/>
      <c r="G35" s="78"/>
      <c r="H35" s="79"/>
      <c r="I35" s="80"/>
      <c r="J35" s="81"/>
      <c r="K35" s="82"/>
    </row>
    <row r="36" spans="1:11" ht="19.5" customHeight="1">
      <c r="A36" s="344" t="s">
        <v>5</v>
      </c>
      <c r="B36" s="345"/>
      <c r="C36" s="41">
        <f>MAX(C5:C35)</f>
        <v>1191.5</v>
      </c>
      <c r="D36" s="42">
        <f aca="true" t="shared" si="0" ref="D36:K36">MAX(D5:D35)</f>
        <v>1122.1</v>
      </c>
      <c r="E36" s="65">
        <f t="shared" si="0"/>
        <v>10355</v>
      </c>
      <c r="F36" s="66">
        <f t="shared" si="0"/>
        <v>9755</v>
      </c>
      <c r="G36" s="36">
        <f t="shared" si="0"/>
        <v>2.2648</v>
      </c>
      <c r="H36" s="18">
        <f t="shared" si="0"/>
        <v>2.2642</v>
      </c>
      <c r="I36" s="36">
        <f t="shared" si="0"/>
        <v>5.388</v>
      </c>
      <c r="J36" s="18">
        <f t="shared" si="0"/>
        <v>5.348</v>
      </c>
      <c r="K36" s="52">
        <f t="shared" si="0"/>
        <v>514.38</v>
      </c>
    </row>
    <row r="37" spans="1:11" ht="19.5" customHeight="1">
      <c r="A37" s="346" t="s">
        <v>6</v>
      </c>
      <c r="B37" s="347"/>
      <c r="C37" s="43">
        <f>MIN(C5:C35)</f>
        <v>1143.3</v>
      </c>
      <c r="D37" s="44">
        <f aca="true" t="shared" si="1" ref="D37:K37">MIN(D5:D35)</f>
        <v>1076.7</v>
      </c>
      <c r="E37" s="67">
        <f t="shared" si="1"/>
        <v>10100</v>
      </c>
      <c r="F37" s="64">
        <f t="shared" si="1"/>
        <v>9500</v>
      </c>
      <c r="G37" s="37">
        <f t="shared" si="1"/>
        <v>2.1235</v>
      </c>
      <c r="H37" s="19">
        <f t="shared" si="1"/>
        <v>2.1229</v>
      </c>
      <c r="I37" s="37">
        <f t="shared" si="1"/>
        <v>5.287</v>
      </c>
      <c r="J37" s="19">
        <f t="shared" si="1"/>
        <v>5.247</v>
      </c>
      <c r="K37" s="53">
        <f t="shared" si="1"/>
        <v>492.59</v>
      </c>
    </row>
    <row r="38" spans="1:11" ht="19.5" customHeight="1" thickBot="1">
      <c r="A38" s="342" t="s">
        <v>7</v>
      </c>
      <c r="B38" s="343"/>
      <c r="C38" s="45">
        <f>AVERAGE(C5:C35)</f>
        <v>1168.3473684210528</v>
      </c>
      <c r="D38" s="46">
        <f aca="true" t="shared" si="2" ref="D38:J38">AVERAGE(D5:D35)</f>
        <v>1100.3578947368421</v>
      </c>
      <c r="E38" s="68">
        <f t="shared" si="2"/>
        <v>10194.473684210527</v>
      </c>
      <c r="F38" s="69">
        <f t="shared" si="2"/>
        <v>9594.473684210527</v>
      </c>
      <c r="G38" s="38">
        <f t="shared" si="2"/>
        <v>2.1729550000000004</v>
      </c>
      <c r="H38" s="20">
        <f t="shared" si="2"/>
        <v>2.172375</v>
      </c>
      <c r="I38" s="38">
        <f>AVERAGE(I5:I35)</f>
        <v>5.330222222222222</v>
      </c>
      <c r="J38" s="20">
        <f t="shared" si="2"/>
        <v>5.290222222222223</v>
      </c>
      <c r="K38" s="75">
        <f>AVERAGE(K5:K35)</f>
        <v>502.8860000000001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4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  <mergeCell ref="I25:J25"/>
  </mergeCells>
  <printOptions/>
  <pageMargins left="0.5" right="0.29" top="0.57" bottom="0.2362204724409449" header="0.35433070866141736" footer="0.31496062992125984"/>
  <pageSetup horizontalDpi="300" verticalDpi="3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13" sqref="I13:J1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49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59</v>
      </c>
      <c r="C5" s="21">
        <v>1177.2</v>
      </c>
      <c r="D5" s="55">
        <v>1108.8</v>
      </c>
      <c r="E5" s="227">
        <v>10280</v>
      </c>
      <c r="F5" s="107">
        <v>9680</v>
      </c>
      <c r="G5" s="229">
        <v>2.2297</v>
      </c>
      <c r="H5" s="233">
        <v>2.2292</v>
      </c>
      <c r="I5" s="11">
        <v>5.39</v>
      </c>
      <c r="J5" s="15">
        <v>5.35</v>
      </c>
      <c r="K5" s="209">
        <v>507.16</v>
      </c>
    </row>
    <row r="6" spans="1:11" s="10" customFormat="1" ht="19.5" customHeight="1">
      <c r="A6" s="9">
        <v>2</v>
      </c>
      <c r="B6" s="142" t="s">
        <v>60</v>
      </c>
      <c r="C6" s="21">
        <v>1165.9</v>
      </c>
      <c r="D6" s="55">
        <v>1098.1</v>
      </c>
      <c r="E6" s="227">
        <v>10265</v>
      </c>
      <c r="F6" s="107">
        <v>9665</v>
      </c>
      <c r="G6" s="234">
        <v>2.2412</v>
      </c>
      <c r="H6" s="235">
        <v>2.2407</v>
      </c>
      <c r="I6" s="195">
        <v>5.394</v>
      </c>
      <c r="J6" s="15">
        <v>5.354</v>
      </c>
      <c r="K6" s="209">
        <v>504.99</v>
      </c>
    </row>
    <row r="7" spans="1:11" s="10" customFormat="1" ht="19.5" customHeight="1">
      <c r="A7" s="9">
        <v>3</v>
      </c>
      <c r="B7" s="142" t="s">
        <v>54</v>
      </c>
      <c r="C7" s="21">
        <v>1171.1</v>
      </c>
      <c r="D7" s="55">
        <v>1102.9</v>
      </c>
      <c r="E7" s="227">
        <v>10280</v>
      </c>
      <c r="F7" s="107">
        <v>9680</v>
      </c>
      <c r="G7" s="234">
        <v>2.2634</v>
      </c>
      <c r="H7" s="235">
        <v>2.2628</v>
      </c>
      <c r="I7" s="195">
        <v>5.398</v>
      </c>
      <c r="J7" s="15">
        <v>5.358</v>
      </c>
      <c r="K7" s="209">
        <v>503.42</v>
      </c>
    </row>
    <row r="8" spans="1:11" s="10" customFormat="1" ht="19.5" customHeight="1">
      <c r="A8" s="9">
        <v>4</v>
      </c>
      <c r="B8" s="142" t="s">
        <v>55</v>
      </c>
      <c r="C8" s="21">
        <v>1173.1</v>
      </c>
      <c r="D8" s="55">
        <v>1104.9</v>
      </c>
      <c r="E8" s="227">
        <v>10280</v>
      </c>
      <c r="F8" s="107">
        <v>9680</v>
      </c>
      <c r="G8" s="234">
        <v>2.2595</v>
      </c>
      <c r="H8" s="235">
        <v>2.2589</v>
      </c>
      <c r="I8" s="195">
        <v>5.403</v>
      </c>
      <c r="J8" s="15">
        <v>5.363</v>
      </c>
      <c r="K8" s="209">
        <v>503.21</v>
      </c>
    </row>
    <row r="9" spans="1:11" s="10" customFormat="1" ht="19.5" customHeight="1">
      <c r="A9" s="9">
        <v>5</v>
      </c>
      <c r="B9" s="142" t="s">
        <v>56</v>
      </c>
      <c r="C9" s="21">
        <v>1172.1</v>
      </c>
      <c r="D9" s="55">
        <v>1103.9</v>
      </c>
      <c r="E9" s="227">
        <v>10280</v>
      </c>
      <c r="F9" s="107">
        <v>9680</v>
      </c>
      <c r="G9" s="234">
        <v>2.2645</v>
      </c>
      <c r="H9" s="235">
        <v>2.2639</v>
      </c>
      <c r="I9" s="195">
        <v>5.404</v>
      </c>
      <c r="J9" s="15">
        <v>5.364</v>
      </c>
      <c r="K9" s="209">
        <v>501.44</v>
      </c>
    </row>
    <row r="10" spans="1:11" s="10" customFormat="1" ht="19.5" customHeight="1">
      <c r="A10" s="9">
        <v>6</v>
      </c>
      <c r="B10" s="149" t="s">
        <v>57</v>
      </c>
      <c r="C10" s="225"/>
      <c r="D10" s="118"/>
      <c r="E10" s="226"/>
      <c r="F10" s="150"/>
      <c r="G10" s="236"/>
      <c r="H10" s="237"/>
      <c r="I10" s="196"/>
      <c r="J10" s="122"/>
      <c r="K10" s="210"/>
    </row>
    <row r="11" spans="1:11" s="10" customFormat="1" ht="19.5" customHeight="1">
      <c r="A11" s="9">
        <v>7</v>
      </c>
      <c r="B11" s="149" t="s">
        <v>58</v>
      </c>
      <c r="C11" s="115"/>
      <c r="D11" s="116"/>
      <c r="E11" s="226"/>
      <c r="F11" s="150"/>
      <c r="G11" s="231"/>
      <c r="H11" s="232"/>
      <c r="I11" s="196"/>
      <c r="J11" s="122"/>
      <c r="K11" s="238"/>
    </row>
    <row r="12" spans="1:11" s="10" customFormat="1" ht="19.5" customHeight="1">
      <c r="A12" s="9">
        <v>8</v>
      </c>
      <c r="B12" s="142" t="s">
        <v>59</v>
      </c>
      <c r="C12" s="21">
        <v>1183.4</v>
      </c>
      <c r="D12" s="55">
        <v>1114.6</v>
      </c>
      <c r="E12" s="227">
        <v>10295</v>
      </c>
      <c r="F12" s="107">
        <v>9695</v>
      </c>
      <c r="G12" s="229">
        <v>2.2583</v>
      </c>
      <c r="H12" s="233">
        <v>2.2577</v>
      </c>
      <c r="I12" s="11">
        <v>5.408</v>
      </c>
      <c r="J12" s="15">
        <v>5.368</v>
      </c>
      <c r="K12" s="209">
        <v>506.96</v>
      </c>
    </row>
    <row r="13" spans="1:11" s="10" customFormat="1" ht="19.5" customHeight="1">
      <c r="A13" s="9">
        <v>9</v>
      </c>
      <c r="B13" s="142" t="s">
        <v>60</v>
      </c>
      <c r="C13" s="21">
        <v>1180.3</v>
      </c>
      <c r="D13" s="55">
        <v>1111.7</v>
      </c>
      <c r="E13" s="227">
        <v>10295</v>
      </c>
      <c r="F13" s="107">
        <v>9695</v>
      </c>
      <c r="G13" s="234">
        <v>2.2628</v>
      </c>
      <c r="H13" s="235">
        <v>2.2615</v>
      </c>
      <c r="I13" s="365" t="s">
        <v>84</v>
      </c>
      <c r="J13" s="366"/>
      <c r="K13" s="209">
        <v>506.61</v>
      </c>
    </row>
    <row r="14" spans="1:11" s="10" customFormat="1" ht="19.5" customHeight="1">
      <c r="A14" s="9">
        <v>10</v>
      </c>
      <c r="B14" s="142" t="s">
        <v>54</v>
      </c>
      <c r="C14" s="21">
        <v>1175.4</v>
      </c>
      <c r="D14" s="55">
        <v>1107</v>
      </c>
      <c r="E14" s="227">
        <v>10300</v>
      </c>
      <c r="F14" s="107">
        <v>9700</v>
      </c>
      <c r="G14" s="234">
        <v>2.2697</v>
      </c>
      <c r="H14" s="235">
        <v>2.2691</v>
      </c>
      <c r="I14" s="195">
        <v>5.413</v>
      </c>
      <c r="J14" s="15">
        <v>5.373</v>
      </c>
      <c r="K14" s="209">
        <v>507.65</v>
      </c>
    </row>
    <row r="15" spans="1:11" s="10" customFormat="1" ht="19.5" customHeight="1">
      <c r="A15" s="9">
        <v>11</v>
      </c>
      <c r="B15" s="142" t="s">
        <v>55</v>
      </c>
      <c r="C15" s="21">
        <v>1158.7</v>
      </c>
      <c r="D15" s="55">
        <v>1091.3</v>
      </c>
      <c r="E15" s="227">
        <v>10300</v>
      </c>
      <c r="F15" s="107">
        <v>9700</v>
      </c>
      <c r="G15" s="234">
        <v>2.2672</v>
      </c>
      <c r="H15" s="235">
        <v>2.2666</v>
      </c>
      <c r="I15" s="195">
        <v>5.419</v>
      </c>
      <c r="J15" s="15">
        <v>5.379</v>
      </c>
      <c r="K15" s="209">
        <v>508.29</v>
      </c>
    </row>
    <row r="16" spans="1:11" s="10" customFormat="1" ht="19.5" customHeight="1">
      <c r="A16" s="9">
        <v>12</v>
      </c>
      <c r="B16" s="142" t="s">
        <v>56</v>
      </c>
      <c r="C16" s="21">
        <v>1155.6</v>
      </c>
      <c r="D16" s="55">
        <v>1088.4</v>
      </c>
      <c r="E16" s="227">
        <v>10300</v>
      </c>
      <c r="F16" s="107">
        <v>9700</v>
      </c>
      <c r="G16" s="234">
        <v>2.267</v>
      </c>
      <c r="H16" s="235">
        <v>2.2664</v>
      </c>
      <c r="I16" s="195">
        <v>5.426</v>
      </c>
      <c r="J16" s="15">
        <v>5.386</v>
      </c>
      <c r="K16" s="209">
        <v>505.73</v>
      </c>
    </row>
    <row r="17" spans="1:11" s="10" customFormat="1" ht="19.5" customHeight="1">
      <c r="A17" s="9">
        <v>13</v>
      </c>
      <c r="B17" s="149" t="s">
        <v>57</v>
      </c>
      <c r="C17" s="225"/>
      <c r="D17" s="118"/>
      <c r="E17" s="226"/>
      <c r="F17" s="150"/>
      <c r="G17" s="236"/>
      <c r="H17" s="237"/>
      <c r="I17" s="196"/>
      <c r="J17" s="122"/>
      <c r="K17" s="210"/>
    </row>
    <row r="18" spans="1:11" s="10" customFormat="1" ht="19.5" customHeight="1">
      <c r="A18" s="9">
        <v>14</v>
      </c>
      <c r="B18" s="149" t="s">
        <v>58</v>
      </c>
      <c r="C18" s="115"/>
      <c r="D18" s="116"/>
      <c r="E18" s="226"/>
      <c r="F18" s="150"/>
      <c r="G18" s="231"/>
      <c r="H18" s="232"/>
      <c r="I18" s="196"/>
      <c r="J18" s="122"/>
      <c r="K18" s="238"/>
    </row>
    <row r="19" spans="1:11" s="10" customFormat="1" ht="19.5" customHeight="1">
      <c r="A19" s="9">
        <v>15</v>
      </c>
      <c r="B19" s="142" t="s">
        <v>59</v>
      </c>
      <c r="C19" s="60">
        <v>1156.6</v>
      </c>
      <c r="D19" s="62">
        <v>1089.4</v>
      </c>
      <c r="E19" s="227">
        <v>10325</v>
      </c>
      <c r="F19" s="107">
        <v>9725</v>
      </c>
      <c r="G19" s="229">
        <v>2.2548</v>
      </c>
      <c r="H19" s="233">
        <v>2.2543</v>
      </c>
      <c r="I19" s="11">
        <v>5.429</v>
      </c>
      <c r="J19" s="15">
        <v>5.389</v>
      </c>
      <c r="K19" s="209">
        <v>504.54</v>
      </c>
    </row>
    <row r="20" spans="1:11" s="10" customFormat="1" ht="19.5" customHeight="1">
      <c r="A20" s="9">
        <v>16</v>
      </c>
      <c r="B20" s="142" t="s">
        <v>60</v>
      </c>
      <c r="C20" s="224">
        <v>1151.5</v>
      </c>
      <c r="D20" s="62">
        <v>1084.5</v>
      </c>
      <c r="E20" s="227">
        <v>10350</v>
      </c>
      <c r="F20" s="107">
        <v>9750</v>
      </c>
      <c r="G20" s="234">
        <v>2.2353</v>
      </c>
      <c r="H20" s="235">
        <v>2.2347</v>
      </c>
      <c r="I20" s="195">
        <v>5.435</v>
      </c>
      <c r="J20" s="15">
        <v>5.395</v>
      </c>
      <c r="K20" s="260" t="s">
        <v>85</v>
      </c>
    </row>
    <row r="21" spans="1:11" s="10" customFormat="1" ht="19.5" customHeight="1">
      <c r="A21" s="9">
        <v>17</v>
      </c>
      <c r="B21" s="142" t="s">
        <v>54</v>
      </c>
      <c r="C21" s="224">
        <v>1148.7</v>
      </c>
      <c r="D21" s="62">
        <v>1081.9</v>
      </c>
      <c r="E21" s="227">
        <v>10380</v>
      </c>
      <c r="F21" s="107">
        <v>9780</v>
      </c>
      <c r="G21" s="234">
        <v>2.2372</v>
      </c>
      <c r="H21" s="235">
        <v>2.2366</v>
      </c>
      <c r="I21" s="195">
        <v>5.44</v>
      </c>
      <c r="J21" s="15">
        <v>5.4</v>
      </c>
      <c r="K21" s="209">
        <v>501.59</v>
      </c>
    </row>
    <row r="22" spans="1:11" s="10" customFormat="1" ht="19.5" customHeight="1">
      <c r="A22" s="9">
        <v>18</v>
      </c>
      <c r="B22" s="142" t="s">
        <v>55</v>
      </c>
      <c r="C22" s="224">
        <v>1151.3</v>
      </c>
      <c r="D22" s="62">
        <v>1084.3</v>
      </c>
      <c r="E22" s="227">
        <v>10450</v>
      </c>
      <c r="F22" s="107">
        <v>9850</v>
      </c>
      <c r="G22" s="234">
        <v>2.2297</v>
      </c>
      <c r="H22" s="235">
        <v>2.2291</v>
      </c>
      <c r="I22" s="195">
        <v>5.45</v>
      </c>
      <c r="J22" s="15">
        <v>5.41</v>
      </c>
      <c r="K22" s="209">
        <v>497.79</v>
      </c>
    </row>
    <row r="23" spans="1:11" s="10" customFormat="1" ht="19.5" customHeight="1">
      <c r="A23" s="9">
        <v>19</v>
      </c>
      <c r="B23" s="142" t="s">
        <v>56</v>
      </c>
      <c r="C23" s="224">
        <v>1157.2</v>
      </c>
      <c r="D23" s="62">
        <v>1089.8</v>
      </c>
      <c r="E23" s="227">
        <v>10600</v>
      </c>
      <c r="F23" s="107">
        <v>10000</v>
      </c>
      <c r="G23" s="234">
        <v>2.2364</v>
      </c>
      <c r="H23" s="235">
        <v>2.2358</v>
      </c>
      <c r="I23" s="195">
        <v>5.462</v>
      </c>
      <c r="J23" s="15">
        <v>5.422</v>
      </c>
      <c r="K23" s="209">
        <v>499.52</v>
      </c>
    </row>
    <row r="24" spans="1:11" s="10" customFormat="1" ht="19.5" customHeight="1">
      <c r="A24" s="9">
        <v>20</v>
      </c>
      <c r="B24" s="149" t="s">
        <v>57</v>
      </c>
      <c r="C24" s="225"/>
      <c r="D24" s="118"/>
      <c r="E24" s="226"/>
      <c r="F24" s="150"/>
      <c r="G24" s="236"/>
      <c r="H24" s="237"/>
      <c r="I24" s="196"/>
      <c r="J24" s="122"/>
      <c r="K24" s="210"/>
    </row>
    <row r="25" spans="1:11" s="10" customFormat="1" ht="19.5" customHeight="1">
      <c r="A25" s="9">
        <v>21</v>
      </c>
      <c r="B25" s="149" t="s">
        <v>58</v>
      </c>
      <c r="C25" s="115"/>
      <c r="D25" s="116"/>
      <c r="E25" s="226"/>
      <c r="F25" s="150"/>
      <c r="G25" s="231"/>
      <c r="H25" s="232"/>
      <c r="I25" s="196"/>
      <c r="J25" s="122"/>
      <c r="K25" s="238"/>
    </row>
    <row r="26" spans="1:11" s="10" customFormat="1" ht="19.5" customHeight="1">
      <c r="A26" s="9">
        <v>22</v>
      </c>
      <c r="B26" s="142" t="s">
        <v>59</v>
      </c>
      <c r="C26" s="224">
        <v>1151</v>
      </c>
      <c r="D26" s="62">
        <v>1084</v>
      </c>
      <c r="E26" s="227">
        <v>10550</v>
      </c>
      <c r="F26" s="107">
        <v>9950</v>
      </c>
      <c r="G26" s="229">
        <v>2.2386</v>
      </c>
      <c r="H26" s="233">
        <v>2.238</v>
      </c>
      <c r="I26" s="11">
        <v>5.461</v>
      </c>
      <c r="J26" s="15">
        <v>5.421</v>
      </c>
      <c r="K26" s="209">
        <v>502.37</v>
      </c>
    </row>
    <row r="27" spans="1:11" s="10" customFormat="1" ht="19.5" customHeight="1">
      <c r="A27" s="9">
        <v>23</v>
      </c>
      <c r="B27" s="142" t="s">
        <v>60</v>
      </c>
      <c r="C27" s="224">
        <v>1148.9</v>
      </c>
      <c r="D27" s="62">
        <v>1082.1</v>
      </c>
      <c r="E27" s="227">
        <v>10500</v>
      </c>
      <c r="F27" s="107">
        <v>9900</v>
      </c>
      <c r="G27" s="234">
        <v>2.2267</v>
      </c>
      <c r="H27" s="235">
        <v>2.2261</v>
      </c>
      <c r="I27" s="195">
        <v>5.462</v>
      </c>
      <c r="J27" s="15">
        <v>5.422</v>
      </c>
      <c r="K27" s="209">
        <v>503.05</v>
      </c>
    </row>
    <row r="28" spans="1:11" s="10" customFormat="1" ht="19.5" customHeight="1">
      <c r="A28" s="9">
        <v>24</v>
      </c>
      <c r="B28" s="142" t="s">
        <v>54</v>
      </c>
      <c r="C28" s="224">
        <v>1147.4</v>
      </c>
      <c r="D28" s="62">
        <v>1080.6</v>
      </c>
      <c r="E28" s="258">
        <v>10500</v>
      </c>
      <c r="F28" s="106">
        <v>9900</v>
      </c>
      <c r="G28" s="148">
        <v>2.2348</v>
      </c>
      <c r="H28" s="230">
        <v>2.2342</v>
      </c>
      <c r="I28" s="195">
        <v>5.464</v>
      </c>
      <c r="J28" s="15">
        <v>5.424</v>
      </c>
      <c r="K28" s="211">
        <v>504.35</v>
      </c>
    </row>
    <row r="29" spans="1:11" s="10" customFormat="1" ht="19.5" customHeight="1">
      <c r="A29" s="9">
        <v>25</v>
      </c>
      <c r="B29" s="142" t="s">
        <v>55</v>
      </c>
      <c r="C29" s="224">
        <v>1151</v>
      </c>
      <c r="D29" s="62">
        <v>1084</v>
      </c>
      <c r="E29" s="258">
        <v>10570</v>
      </c>
      <c r="F29" s="106">
        <v>9970</v>
      </c>
      <c r="G29" s="148">
        <v>2.2497</v>
      </c>
      <c r="H29" s="230">
        <v>2.2491</v>
      </c>
      <c r="I29" s="195">
        <v>5.48</v>
      </c>
      <c r="J29" s="15">
        <v>5.44</v>
      </c>
      <c r="K29" s="211">
        <v>504.34</v>
      </c>
    </row>
    <row r="30" spans="1:11" s="10" customFormat="1" ht="19.5" customHeight="1">
      <c r="A30" s="9">
        <v>26</v>
      </c>
      <c r="B30" s="142" t="s">
        <v>56</v>
      </c>
      <c r="C30" s="224">
        <v>1145.1</v>
      </c>
      <c r="D30" s="62">
        <v>1078.5</v>
      </c>
      <c r="E30" s="258">
        <v>10570</v>
      </c>
      <c r="F30" s="106">
        <v>9970</v>
      </c>
      <c r="G30" s="148">
        <v>2.2488</v>
      </c>
      <c r="H30" s="230">
        <v>2.2483</v>
      </c>
      <c r="I30" s="195">
        <v>5.481</v>
      </c>
      <c r="J30" s="15">
        <v>5.441</v>
      </c>
      <c r="K30" s="211">
        <v>505.43</v>
      </c>
    </row>
    <row r="31" spans="1:11" s="10" customFormat="1" ht="19.5" customHeight="1">
      <c r="A31" s="9">
        <v>27</v>
      </c>
      <c r="B31" s="149" t="s">
        <v>57</v>
      </c>
      <c r="C31" s="256"/>
      <c r="D31" s="257"/>
      <c r="E31" s="259"/>
      <c r="F31" s="158"/>
      <c r="G31" s="231"/>
      <c r="H31" s="232"/>
      <c r="I31" s="196"/>
      <c r="J31" s="122"/>
      <c r="K31" s="238"/>
    </row>
    <row r="32" spans="1:11" s="10" customFormat="1" ht="19.5" customHeight="1">
      <c r="A32" s="9">
        <v>28</v>
      </c>
      <c r="B32" s="149" t="s">
        <v>58</v>
      </c>
      <c r="C32" s="115"/>
      <c r="D32" s="116"/>
      <c r="E32" s="226"/>
      <c r="F32" s="150"/>
      <c r="G32" s="231"/>
      <c r="H32" s="232"/>
      <c r="I32" s="196"/>
      <c r="J32" s="122"/>
      <c r="K32" s="238"/>
    </row>
    <row r="33" spans="1:11" s="10" customFormat="1" ht="19.5" customHeight="1">
      <c r="A33" s="9">
        <v>29</v>
      </c>
      <c r="B33" s="142" t="s">
        <v>59</v>
      </c>
      <c r="C33" s="224">
        <v>1142.2</v>
      </c>
      <c r="D33" s="62">
        <v>1075.8</v>
      </c>
      <c r="E33" s="227">
        <v>10570</v>
      </c>
      <c r="F33" s="107">
        <v>9970</v>
      </c>
      <c r="G33" s="229">
        <v>2.2609</v>
      </c>
      <c r="H33" s="233">
        <v>2.2603</v>
      </c>
      <c r="I33" s="11">
        <v>5.495</v>
      </c>
      <c r="J33" s="15">
        <v>5.455</v>
      </c>
      <c r="K33" s="209">
        <v>506.5</v>
      </c>
    </row>
    <row r="34" spans="1:11" s="10" customFormat="1" ht="19.5" customHeight="1">
      <c r="A34" s="9">
        <v>30</v>
      </c>
      <c r="B34" s="142" t="s">
        <v>60</v>
      </c>
      <c r="C34" s="224">
        <v>1145.3</v>
      </c>
      <c r="D34" s="62">
        <v>1078.7</v>
      </c>
      <c r="E34" s="227">
        <v>10570</v>
      </c>
      <c r="F34" s="107">
        <v>9970</v>
      </c>
      <c r="G34" s="234">
        <v>2.2734</v>
      </c>
      <c r="H34" s="235">
        <v>2.2729</v>
      </c>
      <c r="I34" s="195">
        <v>5.501</v>
      </c>
      <c r="J34" s="15">
        <v>5.461</v>
      </c>
      <c r="K34" s="209">
        <v>509.89</v>
      </c>
    </row>
    <row r="35" spans="1:11" s="10" customFormat="1" ht="19.5" customHeight="1" thickBot="1">
      <c r="A35" s="113">
        <v>31</v>
      </c>
      <c r="B35" s="142" t="s">
        <v>54</v>
      </c>
      <c r="C35" s="224">
        <v>1148.4</v>
      </c>
      <c r="D35" s="62">
        <v>1081.6</v>
      </c>
      <c r="E35" s="258">
        <v>10550</v>
      </c>
      <c r="F35" s="106">
        <v>9950</v>
      </c>
      <c r="G35" s="148">
        <v>2.2903</v>
      </c>
      <c r="H35" s="230">
        <v>2.2897</v>
      </c>
      <c r="I35" s="195">
        <v>5.505</v>
      </c>
      <c r="J35" s="15">
        <v>5.465</v>
      </c>
      <c r="K35" s="211">
        <v>514.34</v>
      </c>
    </row>
    <row r="36" spans="1:11" ht="19.5" customHeight="1">
      <c r="A36" s="344" t="s">
        <v>5</v>
      </c>
      <c r="B36" s="345"/>
      <c r="C36" s="41">
        <f>MAX(C5:C35)</f>
        <v>1183.4</v>
      </c>
      <c r="D36" s="42">
        <f aca="true" t="shared" si="0" ref="D36:K36">MAX(D5:D35)</f>
        <v>1114.6</v>
      </c>
      <c r="E36" s="65">
        <f t="shared" si="0"/>
        <v>10600</v>
      </c>
      <c r="F36" s="66">
        <f t="shared" si="0"/>
        <v>10000</v>
      </c>
      <c r="G36" s="36">
        <f t="shared" si="0"/>
        <v>2.2903</v>
      </c>
      <c r="H36" s="18">
        <f t="shared" si="0"/>
        <v>2.2897</v>
      </c>
      <c r="I36" s="36">
        <f t="shared" si="0"/>
        <v>5.505</v>
      </c>
      <c r="J36" s="18">
        <f t="shared" si="0"/>
        <v>5.465</v>
      </c>
      <c r="K36" s="52">
        <f t="shared" si="0"/>
        <v>514.34</v>
      </c>
    </row>
    <row r="37" spans="1:11" ht="19.5" customHeight="1">
      <c r="A37" s="346" t="s">
        <v>6</v>
      </c>
      <c r="B37" s="347"/>
      <c r="C37" s="43">
        <f>MIN(C5:C35)</f>
        <v>1142.2</v>
      </c>
      <c r="D37" s="44">
        <f aca="true" t="shared" si="1" ref="D37:K37">MIN(D5:D35)</f>
        <v>1075.8</v>
      </c>
      <c r="E37" s="67">
        <f t="shared" si="1"/>
        <v>10265</v>
      </c>
      <c r="F37" s="64">
        <f>MIN(F5:F35)</f>
        <v>9665</v>
      </c>
      <c r="G37" s="37">
        <f t="shared" si="1"/>
        <v>2.2267</v>
      </c>
      <c r="H37" s="19">
        <f t="shared" si="1"/>
        <v>2.2261</v>
      </c>
      <c r="I37" s="37">
        <f t="shared" si="1"/>
        <v>5.39</v>
      </c>
      <c r="J37" s="19">
        <f t="shared" si="1"/>
        <v>5.35</v>
      </c>
      <c r="K37" s="53">
        <f t="shared" si="1"/>
        <v>497.79</v>
      </c>
    </row>
    <row r="38" spans="1:11" ht="19.5" customHeight="1" thickBot="1">
      <c r="A38" s="342" t="s">
        <v>7</v>
      </c>
      <c r="B38" s="343"/>
      <c r="C38" s="45">
        <f>AVERAGE(C5:C35)</f>
        <v>1159.017391304348</v>
      </c>
      <c r="D38" s="46">
        <f aca="true" t="shared" si="2" ref="D38:J38">AVERAGE(D5:D35)</f>
        <v>1091.6</v>
      </c>
      <c r="E38" s="68">
        <f t="shared" si="2"/>
        <v>10406.95652173913</v>
      </c>
      <c r="F38" s="69">
        <f t="shared" si="2"/>
        <v>9806.95652173913</v>
      </c>
      <c r="G38" s="38">
        <f t="shared" si="2"/>
        <v>2.2521695652173914</v>
      </c>
      <c r="H38" s="20">
        <f t="shared" si="2"/>
        <v>2.251560869565217</v>
      </c>
      <c r="I38" s="38">
        <f>AVERAGE(I5:I35)</f>
        <v>5.441818181818182</v>
      </c>
      <c r="J38" s="20">
        <f t="shared" si="2"/>
        <v>5.401818181818182</v>
      </c>
      <c r="K38" s="75">
        <f>AVERAGE(K5:K35)</f>
        <v>504.9622727272728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4">
    <mergeCell ref="A36:B36"/>
    <mergeCell ref="A38:B38"/>
    <mergeCell ref="A37:B37"/>
    <mergeCell ref="I13:J13"/>
    <mergeCell ref="A1:B1"/>
    <mergeCell ref="A2:B3"/>
    <mergeCell ref="I3:J3"/>
    <mergeCell ref="E3:F3"/>
    <mergeCell ref="E2:F2"/>
    <mergeCell ref="G2:H2"/>
    <mergeCell ref="I2:J2"/>
    <mergeCell ref="G3:H3"/>
    <mergeCell ref="C2:D2"/>
    <mergeCell ref="C3:D3"/>
  </mergeCells>
  <printOptions/>
  <pageMargins left="0.3937007874015748" right="0.1968503937007874" top="0.3937007874015748" bottom="0.2" header="0.3937007874015748" footer="0.28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19" sqref="C19:D19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50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2" t="s">
        <v>55</v>
      </c>
      <c r="C5" s="60">
        <v>1152.1</v>
      </c>
      <c r="D5" s="61">
        <v>1085.1</v>
      </c>
      <c r="E5" s="106">
        <v>10580</v>
      </c>
      <c r="F5" s="107">
        <v>9980</v>
      </c>
      <c r="G5" s="148">
        <v>2.2914</v>
      </c>
      <c r="H5" s="230">
        <v>2.2908</v>
      </c>
      <c r="I5" s="195">
        <v>5.511</v>
      </c>
      <c r="J5" s="15">
        <v>5.471</v>
      </c>
      <c r="K5" s="280">
        <v>515.42</v>
      </c>
    </row>
    <row r="6" spans="1:11" s="10" customFormat="1" ht="19.5" customHeight="1">
      <c r="A6" s="9">
        <v>2</v>
      </c>
      <c r="B6" s="142" t="s">
        <v>56</v>
      </c>
      <c r="C6" s="60">
        <v>1159.2</v>
      </c>
      <c r="D6" s="61">
        <v>1091.8</v>
      </c>
      <c r="E6" s="106">
        <v>10550</v>
      </c>
      <c r="F6" s="107">
        <v>9950</v>
      </c>
      <c r="G6" s="148">
        <v>2.2933</v>
      </c>
      <c r="H6" s="230">
        <v>2.2927</v>
      </c>
      <c r="I6" s="195">
        <v>5.515</v>
      </c>
      <c r="J6" s="15">
        <v>5.475</v>
      </c>
      <c r="K6" s="280">
        <v>514.42</v>
      </c>
    </row>
    <row r="7" spans="1:11" s="10" customFormat="1" ht="19.5" customHeight="1">
      <c r="A7" s="9">
        <v>3</v>
      </c>
      <c r="B7" s="149" t="s">
        <v>57</v>
      </c>
      <c r="C7" s="153"/>
      <c r="D7" s="157"/>
      <c r="E7" s="158"/>
      <c r="F7" s="150"/>
      <c r="G7" s="231"/>
      <c r="H7" s="232"/>
      <c r="I7" s="196"/>
      <c r="J7" s="122"/>
      <c r="K7" s="281"/>
    </row>
    <row r="8" spans="1:11" s="10" customFormat="1" ht="19.5" customHeight="1">
      <c r="A8" s="9">
        <v>4</v>
      </c>
      <c r="B8" s="149" t="s">
        <v>58</v>
      </c>
      <c r="C8" s="115"/>
      <c r="D8" s="116"/>
      <c r="E8" s="226"/>
      <c r="F8" s="150"/>
      <c r="G8" s="231"/>
      <c r="H8" s="232"/>
      <c r="I8" s="196"/>
      <c r="J8" s="122"/>
      <c r="K8" s="281"/>
    </row>
    <row r="9" spans="1:11" s="10" customFormat="1" ht="19.5" customHeight="1">
      <c r="A9" s="9">
        <v>5</v>
      </c>
      <c r="B9" s="142" t="s">
        <v>59</v>
      </c>
      <c r="C9" s="60">
        <v>1150.3</v>
      </c>
      <c r="D9" s="61">
        <v>1083.3</v>
      </c>
      <c r="E9" s="227">
        <v>10550</v>
      </c>
      <c r="F9" s="107">
        <v>9950</v>
      </c>
      <c r="G9" s="229">
        <v>2.301</v>
      </c>
      <c r="H9" s="233">
        <v>2.3004</v>
      </c>
      <c r="I9" s="11">
        <v>5.521</v>
      </c>
      <c r="J9" s="15">
        <v>5.481</v>
      </c>
      <c r="K9" s="282">
        <v>513.63</v>
      </c>
    </row>
    <row r="10" spans="1:11" s="10" customFormat="1" ht="19.5" customHeight="1">
      <c r="A10" s="9">
        <v>6</v>
      </c>
      <c r="B10" s="142" t="s">
        <v>60</v>
      </c>
      <c r="C10" s="60">
        <v>1147.9</v>
      </c>
      <c r="D10" s="61">
        <v>1081.1</v>
      </c>
      <c r="E10" s="227">
        <v>10550</v>
      </c>
      <c r="F10" s="107">
        <v>9950</v>
      </c>
      <c r="G10" s="234">
        <v>2.2955</v>
      </c>
      <c r="H10" s="235">
        <v>2.2949</v>
      </c>
      <c r="I10" s="195">
        <v>5.528</v>
      </c>
      <c r="J10" s="15">
        <v>5.488</v>
      </c>
      <c r="K10" s="282">
        <v>512.33</v>
      </c>
    </row>
    <row r="11" spans="1:11" s="10" customFormat="1" ht="19.5" customHeight="1">
      <c r="A11" s="9">
        <v>7</v>
      </c>
      <c r="B11" s="142" t="s">
        <v>54</v>
      </c>
      <c r="C11" s="60">
        <v>1146.9</v>
      </c>
      <c r="D11" s="61">
        <v>1080.1</v>
      </c>
      <c r="E11" s="287" t="s">
        <v>86</v>
      </c>
      <c r="F11" s="288"/>
      <c r="G11" s="234">
        <v>2.3028</v>
      </c>
      <c r="H11" s="235">
        <v>2.3022</v>
      </c>
      <c r="I11" s="195">
        <v>5.53</v>
      </c>
      <c r="J11" s="15">
        <v>5.49</v>
      </c>
      <c r="K11" s="282">
        <v>514.04</v>
      </c>
    </row>
    <row r="12" spans="1:11" s="10" customFormat="1" ht="19.5" customHeight="1">
      <c r="A12" s="9">
        <v>8</v>
      </c>
      <c r="B12" s="142" t="s">
        <v>55</v>
      </c>
      <c r="C12" s="60">
        <v>1146.9</v>
      </c>
      <c r="D12" s="61">
        <v>1080.1</v>
      </c>
      <c r="E12" s="287" t="s">
        <v>86</v>
      </c>
      <c r="F12" s="169"/>
      <c r="G12" s="234">
        <v>2.2882</v>
      </c>
      <c r="H12" s="235">
        <v>2.2876</v>
      </c>
      <c r="I12" s="195">
        <v>5.54</v>
      </c>
      <c r="J12" s="15">
        <v>5.5</v>
      </c>
      <c r="K12" s="282">
        <v>515.84</v>
      </c>
    </row>
    <row r="13" spans="1:11" s="10" customFormat="1" ht="19.5" customHeight="1">
      <c r="A13" s="9">
        <v>9</v>
      </c>
      <c r="B13" s="142" t="s">
        <v>56</v>
      </c>
      <c r="C13" s="60">
        <v>1141.2</v>
      </c>
      <c r="D13" s="61">
        <v>1074.8</v>
      </c>
      <c r="E13" s="287" t="s">
        <v>86</v>
      </c>
      <c r="F13" s="169"/>
      <c r="G13" s="234">
        <v>2.2748</v>
      </c>
      <c r="H13" s="235">
        <v>2.2743</v>
      </c>
      <c r="I13" s="195">
        <v>5.542</v>
      </c>
      <c r="J13" s="15">
        <v>5.502</v>
      </c>
      <c r="K13" s="282">
        <v>510.65</v>
      </c>
    </row>
    <row r="14" spans="1:11" s="10" customFormat="1" ht="19.5" customHeight="1">
      <c r="A14" s="9">
        <v>10</v>
      </c>
      <c r="B14" s="149" t="s">
        <v>57</v>
      </c>
      <c r="C14" s="225"/>
      <c r="D14" s="118"/>
      <c r="E14" s="226"/>
      <c r="F14" s="150"/>
      <c r="G14" s="236"/>
      <c r="H14" s="237"/>
      <c r="I14" s="196"/>
      <c r="J14" s="122"/>
      <c r="K14" s="283"/>
    </row>
    <row r="15" spans="1:11" s="10" customFormat="1" ht="19.5" customHeight="1">
      <c r="A15" s="9">
        <v>11</v>
      </c>
      <c r="B15" s="149" t="s">
        <v>58</v>
      </c>
      <c r="C15" s="115"/>
      <c r="D15" s="116"/>
      <c r="E15" s="226"/>
      <c r="F15" s="150"/>
      <c r="G15" s="231"/>
      <c r="H15" s="232"/>
      <c r="I15" s="196"/>
      <c r="J15" s="122"/>
      <c r="K15" s="281"/>
    </row>
    <row r="16" spans="1:11" s="10" customFormat="1" ht="19.5" customHeight="1">
      <c r="A16" s="9">
        <v>12</v>
      </c>
      <c r="B16" s="142" t="s">
        <v>59</v>
      </c>
      <c r="C16" s="60">
        <v>1143.8</v>
      </c>
      <c r="D16" s="61">
        <v>1077.2</v>
      </c>
      <c r="E16" s="227">
        <v>10550</v>
      </c>
      <c r="F16" s="107">
        <v>9950</v>
      </c>
      <c r="G16" s="229">
        <v>2.2722</v>
      </c>
      <c r="H16" s="233">
        <v>2.2716</v>
      </c>
      <c r="I16" s="11">
        <v>5.552</v>
      </c>
      <c r="J16" s="15">
        <v>5.512</v>
      </c>
      <c r="K16" s="282">
        <v>507.05</v>
      </c>
    </row>
    <row r="17" spans="1:11" s="10" customFormat="1" ht="19.5" customHeight="1">
      <c r="A17" s="9">
        <v>13</v>
      </c>
      <c r="B17" s="142" t="s">
        <v>60</v>
      </c>
      <c r="C17" s="60">
        <v>1149.4</v>
      </c>
      <c r="D17" s="61">
        <v>1082.6</v>
      </c>
      <c r="E17" s="227">
        <v>10560</v>
      </c>
      <c r="F17" s="107">
        <v>9960</v>
      </c>
      <c r="G17" s="234">
        <v>2.3035</v>
      </c>
      <c r="H17" s="235">
        <v>2.3029</v>
      </c>
      <c r="I17" s="195">
        <v>5.562</v>
      </c>
      <c r="J17" s="15">
        <v>5.522</v>
      </c>
      <c r="K17" s="282">
        <v>506.78</v>
      </c>
    </row>
    <row r="18" spans="1:11" s="10" customFormat="1" ht="19.5" customHeight="1">
      <c r="A18" s="9">
        <v>14</v>
      </c>
      <c r="B18" s="142" t="s">
        <v>54</v>
      </c>
      <c r="C18" s="60">
        <v>1151.3</v>
      </c>
      <c r="D18" s="61">
        <v>1084.3</v>
      </c>
      <c r="E18" s="227">
        <v>10560</v>
      </c>
      <c r="F18" s="107">
        <v>9960</v>
      </c>
      <c r="G18" s="234">
        <v>2.3118</v>
      </c>
      <c r="H18" s="235">
        <v>2.3112</v>
      </c>
      <c r="I18" s="234">
        <v>5.568</v>
      </c>
      <c r="J18" s="235">
        <v>5.528</v>
      </c>
      <c r="K18" s="282">
        <v>510.53</v>
      </c>
    </row>
    <row r="19" spans="1:11" s="10" customFormat="1" ht="19.5" customHeight="1">
      <c r="A19" s="9">
        <v>15</v>
      </c>
      <c r="B19" s="142" t="s">
        <v>55</v>
      </c>
      <c r="C19" s="290" t="s">
        <v>88</v>
      </c>
      <c r="D19" s="291"/>
      <c r="E19" s="227">
        <v>10600</v>
      </c>
      <c r="F19" s="107">
        <v>10000</v>
      </c>
      <c r="G19" s="234">
        <v>2.3434</v>
      </c>
      <c r="H19" s="235">
        <v>2.3428</v>
      </c>
      <c r="I19" s="195">
        <v>5.579</v>
      </c>
      <c r="J19" s="15">
        <v>5.539</v>
      </c>
      <c r="K19" s="289" t="s">
        <v>87</v>
      </c>
    </row>
    <row r="20" spans="1:11" s="10" customFormat="1" ht="19.5" customHeight="1">
      <c r="A20" s="9">
        <v>16</v>
      </c>
      <c r="B20" s="142" t="s">
        <v>56</v>
      </c>
      <c r="C20" s="60">
        <v>1148.9</v>
      </c>
      <c r="D20" s="61">
        <v>1082.1</v>
      </c>
      <c r="E20" s="227">
        <v>10650</v>
      </c>
      <c r="F20" s="107">
        <v>10050</v>
      </c>
      <c r="G20" s="234">
        <v>2.3565</v>
      </c>
      <c r="H20" s="235">
        <v>2.3559</v>
      </c>
      <c r="I20" s="195">
        <v>5.591</v>
      </c>
      <c r="J20" s="15">
        <v>5.551</v>
      </c>
      <c r="K20" s="282">
        <v>509.12</v>
      </c>
    </row>
    <row r="21" spans="1:11" s="10" customFormat="1" ht="19.5" customHeight="1">
      <c r="A21" s="9">
        <v>17</v>
      </c>
      <c r="B21" s="149" t="s">
        <v>57</v>
      </c>
      <c r="C21" s="225"/>
      <c r="D21" s="118"/>
      <c r="E21" s="228"/>
      <c r="F21" s="169"/>
      <c r="G21" s="236"/>
      <c r="H21" s="237"/>
      <c r="I21" s="196"/>
      <c r="J21" s="122"/>
      <c r="K21" s="283"/>
    </row>
    <row r="22" spans="1:11" s="10" customFormat="1" ht="19.5" customHeight="1">
      <c r="A22" s="9">
        <v>18</v>
      </c>
      <c r="B22" s="149" t="s">
        <v>58</v>
      </c>
      <c r="C22" s="115"/>
      <c r="D22" s="116"/>
      <c r="E22" s="226"/>
      <c r="F22" s="150"/>
      <c r="G22" s="231"/>
      <c r="H22" s="232"/>
      <c r="I22" s="196"/>
      <c r="J22" s="122"/>
      <c r="K22" s="281"/>
    </row>
    <row r="23" spans="1:11" s="10" customFormat="1" ht="19.5" customHeight="1">
      <c r="A23" s="9">
        <v>19</v>
      </c>
      <c r="B23" s="142" t="s">
        <v>59</v>
      </c>
      <c r="C23" s="60">
        <v>1146.9</v>
      </c>
      <c r="D23" s="61">
        <v>1080.1</v>
      </c>
      <c r="E23" s="227">
        <v>10750</v>
      </c>
      <c r="F23" s="107">
        <v>10150</v>
      </c>
      <c r="G23" s="229">
        <v>2.398</v>
      </c>
      <c r="H23" s="293">
        <v>2.3974</v>
      </c>
      <c r="I23" s="292" t="s">
        <v>89</v>
      </c>
      <c r="J23" s="169"/>
      <c r="K23" s="282">
        <v>510.35</v>
      </c>
    </row>
    <row r="24" spans="1:11" s="10" customFormat="1" ht="19.5" customHeight="1">
      <c r="A24" s="9">
        <v>20</v>
      </c>
      <c r="B24" s="142" t="s">
        <v>60</v>
      </c>
      <c r="C24" s="60">
        <v>1152.5</v>
      </c>
      <c r="D24" s="61">
        <v>1085.5</v>
      </c>
      <c r="E24" s="227">
        <v>10900</v>
      </c>
      <c r="F24" s="107">
        <v>10300</v>
      </c>
      <c r="G24" s="234">
        <v>2.3943</v>
      </c>
      <c r="H24" s="235">
        <v>2.3937</v>
      </c>
      <c r="I24" s="195">
        <v>5.595</v>
      </c>
      <c r="J24" s="15">
        <v>5.555</v>
      </c>
      <c r="K24" s="282">
        <v>516.83</v>
      </c>
    </row>
    <row r="25" spans="1:11" s="10" customFormat="1" ht="19.5" customHeight="1">
      <c r="A25" s="9">
        <v>21</v>
      </c>
      <c r="B25" s="142" t="s">
        <v>54</v>
      </c>
      <c r="C25" s="60">
        <v>1149.4</v>
      </c>
      <c r="D25" s="61">
        <v>1082.6</v>
      </c>
      <c r="E25" s="227">
        <v>11200</v>
      </c>
      <c r="F25" s="107">
        <v>10600</v>
      </c>
      <c r="G25" s="234">
        <v>2.4169</v>
      </c>
      <c r="H25" s="235">
        <v>2.4163</v>
      </c>
      <c r="I25" s="195">
        <v>5.603</v>
      </c>
      <c r="J25" s="15">
        <v>5.563</v>
      </c>
      <c r="K25" s="282">
        <v>516.38</v>
      </c>
    </row>
    <row r="26" spans="1:11" s="10" customFormat="1" ht="19.5" customHeight="1">
      <c r="A26" s="9">
        <v>22</v>
      </c>
      <c r="B26" s="142" t="s">
        <v>55</v>
      </c>
      <c r="C26" s="60">
        <v>1157.2</v>
      </c>
      <c r="D26" s="61">
        <v>1089.8</v>
      </c>
      <c r="E26" s="106">
        <v>11550</v>
      </c>
      <c r="F26" s="107">
        <v>10950</v>
      </c>
      <c r="G26" s="234">
        <v>2.4457</v>
      </c>
      <c r="H26" s="235">
        <v>2.4451</v>
      </c>
      <c r="I26" s="195">
        <v>5.614</v>
      </c>
      <c r="J26" s="15">
        <v>5.574</v>
      </c>
      <c r="K26" s="282">
        <v>515.87</v>
      </c>
    </row>
    <row r="27" spans="1:11" s="10" customFormat="1" ht="19.5" customHeight="1">
      <c r="A27" s="9">
        <v>23</v>
      </c>
      <c r="B27" s="142" t="s">
        <v>56</v>
      </c>
      <c r="C27" s="60">
        <v>1152.5</v>
      </c>
      <c r="D27" s="61">
        <v>1085.5</v>
      </c>
      <c r="E27" s="227">
        <v>11550</v>
      </c>
      <c r="F27" s="107">
        <v>10950</v>
      </c>
      <c r="G27" s="234">
        <v>2.3868</v>
      </c>
      <c r="H27" s="235">
        <v>2.3862</v>
      </c>
      <c r="I27" s="195">
        <v>5.624</v>
      </c>
      <c r="J27" s="15">
        <v>5.584</v>
      </c>
      <c r="K27" s="282">
        <v>513.65</v>
      </c>
    </row>
    <row r="28" spans="1:11" s="10" customFormat="1" ht="19.5" customHeight="1">
      <c r="A28" s="9">
        <v>24</v>
      </c>
      <c r="B28" s="149" t="s">
        <v>57</v>
      </c>
      <c r="C28" s="225"/>
      <c r="D28" s="118"/>
      <c r="E28" s="226"/>
      <c r="F28" s="150"/>
      <c r="G28" s="236"/>
      <c r="H28" s="237"/>
      <c r="I28" s="196"/>
      <c r="J28" s="122"/>
      <c r="K28" s="283"/>
    </row>
    <row r="29" spans="1:11" s="10" customFormat="1" ht="19.5" customHeight="1">
      <c r="A29" s="9">
        <v>25</v>
      </c>
      <c r="B29" s="149" t="s">
        <v>58</v>
      </c>
      <c r="C29" s="115"/>
      <c r="D29" s="116"/>
      <c r="E29" s="226"/>
      <c r="F29" s="150"/>
      <c r="G29" s="231"/>
      <c r="H29" s="232"/>
      <c r="I29" s="196"/>
      <c r="J29" s="122"/>
      <c r="K29" s="281"/>
    </row>
    <row r="30" spans="1:11" s="10" customFormat="1" ht="19.5" customHeight="1">
      <c r="A30" s="9">
        <v>26</v>
      </c>
      <c r="B30" s="142" t="s">
        <v>59</v>
      </c>
      <c r="C30" s="60">
        <v>1145.3</v>
      </c>
      <c r="D30" s="61">
        <v>1078.7</v>
      </c>
      <c r="E30" s="227">
        <v>11500</v>
      </c>
      <c r="F30" s="107">
        <v>10900</v>
      </c>
      <c r="G30" s="229">
        <v>2.3705</v>
      </c>
      <c r="H30" s="233">
        <v>2.3699</v>
      </c>
      <c r="I30" s="11">
        <v>5.632</v>
      </c>
      <c r="J30" s="15">
        <v>5.592</v>
      </c>
      <c r="K30" s="282">
        <v>509.75</v>
      </c>
    </row>
    <row r="31" spans="1:11" s="10" customFormat="1" ht="19.5" customHeight="1">
      <c r="A31" s="9">
        <v>27</v>
      </c>
      <c r="B31" s="142" t="s">
        <v>60</v>
      </c>
      <c r="C31" s="60">
        <v>1147.9</v>
      </c>
      <c r="D31" s="61">
        <v>1081.1</v>
      </c>
      <c r="E31" s="227">
        <v>11600</v>
      </c>
      <c r="F31" s="107">
        <v>11000</v>
      </c>
      <c r="G31" s="234">
        <v>2.3998</v>
      </c>
      <c r="H31" s="235">
        <v>2.3992</v>
      </c>
      <c r="I31" s="195">
        <v>5.643</v>
      </c>
      <c r="J31" s="15">
        <v>5.603</v>
      </c>
      <c r="K31" s="282">
        <v>511.28</v>
      </c>
    </row>
    <row r="32" spans="1:11" s="10" customFormat="1" ht="19.5" customHeight="1">
      <c r="A32" s="9">
        <v>28</v>
      </c>
      <c r="B32" s="142" t="s">
        <v>54</v>
      </c>
      <c r="C32" s="60">
        <v>1151.5</v>
      </c>
      <c r="D32" s="61">
        <v>1084.5</v>
      </c>
      <c r="E32" s="227">
        <v>11850</v>
      </c>
      <c r="F32" s="107">
        <v>11250</v>
      </c>
      <c r="G32" s="234">
        <v>2.3515</v>
      </c>
      <c r="H32" s="235">
        <v>2.3509</v>
      </c>
      <c r="I32" s="195">
        <v>5.65</v>
      </c>
      <c r="J32" s="15">
        <v>5.61</v>
      </c>
      <c r="K32" s="282">
        <v>515.16</v>
      </c>
    </row>
    <row r="33" spans="1:11" s="10" customFormat="1" ht="19.5" customHeight="1">
      <c r="A33" s="9">
        <v>29</v>
      </c>
      <c r="B33" s="142" t="s">
        <v>55</v>
      </c>
      <c r="C33" s="60">
        <v>1146.1</v>
      </c>
      <c r="D33" s="61">
        <v>1079.5</v>
      </c>
      <c r="E33" s="227">
        <v>11750</v>
      </c>
      <c r="F33" s="107">
        <v>11150</v>
      </c>
      <c r="G33" s="234">
        <v>2.3578</v>
      </c>
      <c r="H33" s="235">
        <v>2.3572</v>
      </c>
      <c r="I33" s="195">
        <v>5.661</v>
      </c>
      <c r="J33" s="15">
        <v>5.621</v>
      </c>
      <c r="K33" s="282">
        <v>513.63</v>
      </c>
    </row>
    <row r="34" spans="1:11" s="10" customFormat="1" ht="19.5" customHeight="1">
      <c r="A34" s="9">
        <v>30</v>
      </c>
      <c r="B34" s="142" t="s">
        <v>56</v>
      </c>
      <c r="C34" s="60">
        <v>1143.3</v>
      </c>
      <c r="D34" s="61">
        <v>1076.7</v>
      </c>
      <c r="E34" s="106">
        <v>11650</v>
      </c>
      <c r="F34" s="107">
        <v>11050</v>
      </c>
      <c r="G34" s="148">
        <v>2.3725</v>
      </c>
      <c r="H34" s="233">
        <v>2.3719</v>
      </c>
      <c r="I34" s="195">
        <v>5.672</v>
      </c>
      <c r="J34" s="15">
        <v>5.632</v>
      </c>
      <c r="K34" s="282">
        <v>511.65</v>
      </c>
    </row>
    <row r="35" spans="1:11" s="10" customFormat="1" ht="19.5" customHeight="1" thickBot="1">
      <c r="A35" s="113">
        <v>31</v>
      </c>
      <c r="B35" s="149" t="s">
        <v>57</v>
      </c>
      <c r="C35" s="153"/>
      <c r="D35" s="157"/>
      <c r="E35" s="158"/>
      <c r="F35" s="150"/>
      <c r="G35" s="231"/>
      <c r="H35" s="273"/>
      <c r="I35" s="196"/>
      <c r="J35" s="122"/>
      <c r="K35" s="283"/>
    </row>
    <row r="36" spans="1:11" ht="19.5" customHeight="1">
      <c r="A36" s="344" t="s">
        <v>5</v>
      </c>
      <c r="B36" s="345"/>
      <c r="C36" s="261">
        <f>MAX(C5:C35)</f>
        <v>1159.2</v>
      </c>
      <c r="D36" s="262">
        <f aca="true" t="shared" si="0" ref="D36:K36">MAX(D5:D35)</f>
        <v>1091.8</v>
      </c>
      <c r="E36" s="267">
        <f t="shared" si="0"/>
        <v>11850</v>
      </c>
      <c r="F36" s="268">
        <f t="shared" si="0"/>
        <v>11250</v>
      </c>
      <c r="G36" s="274">
        <f t="shared" si="0"/>
        <v>2.4457</v>
      </c>
      <c r="H36" s="275">
        <f t="shared" si="0"/>
        <v>2.4451</v>
      </c>
      <c r="I36" s="274">
        <f t="shared" si="0"/>
        <v>5.672</v>
      </c>
      <c r="J36" s="275">
        <f t="shared" si="0"/>
        <v>5.632</v>
      </c>
      <c r="K36" s="284">
        <f t="shared" si="0"/>
        <v>516.83</v>
      </c>
    </row>
    <row r="37" spans="1:11" ht="19.5" customHeight="1">
      <c r="A37" s="346" t="s">
        <v>6</v>
      </c>
      <c r="B37" s="347"/>
      <c r="C37" s="263">
        <f>MIN(C5:C35)</f>
        <v>1141.2</v>
      </c>
      <c r="D37" s="264">
        <f aca="true" t="shared" si="1" ref="D37:K37">MIN(D5:D35)</f>
        <v>1074.8</v>
      </c>
      <c r="E37" s="269">
        <f t="shared" si="1"/>
        <v>10550</v>
      </c>
      <c r="F37" s="270">
        <f t="shared" si="1"/>
        <v>9950</v>
      </c>
      <c r="G37" s="276">
        <f t="shared" si="1"/>
        <v>2.2722</v>
      </c>
      <c r="H37" s="277">
        <f t="shared" si="1"/>
        <v>2.2716</v>
      </c>
      <c r="I37" s="276">
        <f t="shared" si="1"/>
        <v>5.511</v>
      </c>
      <c r="J37" s="277">
        <f t="shared" si="1"/>
        <v>5.471</v>
      </c>
      <c r="K37" s="285">
        <f t="shared" si="1"/>
        <v>506.78</v>
      </c>
    </row>
    <row r="38" spans="1:11" ht="19.5" customHeight="1" thickBot="1">
      <c r="A38" s="342" t="s">
        <v>7</v>
      </c>
      <c r="B38" s="343"/>
      <c r="C38" s="265">
        <f>AVERAGE(C5:C35)</f>
        <v>1149.0714285714284</v>
      </c>
      <c r="D38" s="266">
        <f aca="true" t="shared" si="2" ref="D38:J38">AVERAGE(D5:D35)</f>
        <v>1082.2142857142858</v>
      </c>
      <c r="E38" s="271">
        <f t="shared" si="2"/>
        <v>11023.684210526315</v>
      </c>
      <c r="F38" s="272">
        <f t="shared" si="2"/>
        <v>10423.684210526315</v>
      </c>
      <c r="G38" s="278">
        <f t="shared" si="2"/>
        <v>2.342190909090909</v>
      </c>
      <c r="H38" s="279">
        <f t="shared" si="2"/>
        <v>2.341595454545455</v>
      </c>
      <c r="I38" s="278">
        <f>AVERAGE(I5:I35)</f>
        <v>5.58252380952381</v>
      </c>
      <c r="J38" s="279">
        <f t="shared" si="2"/>
        <v>5.54252380952381</v>
      </c>
      <c r="K38" s="286">
        <f>AVERAGE(K5:K35)</f>
        <v>512.5885714285714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</mergeCells>
  <printOptions/>
  <pageMargins left="0.3937007874015748" right="0.2362204724409449" top="0.3937007874015748" bottom="0.22" header="0.31496062992125984" footer="0.2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24" sqref="K2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4" customFormat="1" ht="16.5" customHeight="1" thickBot="1">
      <c r="A1" s="356">
        <v>2013</v>
      </c>
      <c r="B1" s="357"/>
      <c r="C1" s="47" t="s">
        <v>10</v>
      </c>
      <c r="D1" s="3"/>
      <c r="E1" s="3"/>
      <c r="F1" s="3"/>
      <c r="G1" s="5"/>
      <c r="H1" s="5"/>
      <c r="K1" s="104" t="s">
        <v>23</v>
      </c>
    </row>
    <row r="2" spans="1:11" s="27" customFormat="1" ht="54.75" customHeight="1" thickBot="1">
      <c r="A2" s="358" t="s">
        <v>51</v>
      </c>
      <c r="B2" s="359"/>
      <c r="C2" s="362" t="s">
        <v>27</v>
      </c>
      <c r="D2" s="363"/>
      <c r="E2" s="354" t="s">
        <v>24</v>
      </c>
      <c r="F2" s="355"/>
      <c r="G2" s="348" t="s">
        <v>25</v>
      </c>
      <c r="H2" s="349"/>
      <c r="I2" s="354" t="s">
        <v>26</v>
      </c>
      <c r="J2" s="355"/>
      <c r="K2" s="48" t="s">
        <v>41</v>
      </c>
    </row>
    <row r="3" spans="1:11" s="27" customFormat="1" ht="18.75" customHeight="1">
      <c r="A3" s="360"/>
      <c r="B3" s="361"/>
      <c r="C3" s="350" t="s">
        <v>0</v>
      </c>
      <c r="D3" s="351"/>
      <c r="E3" s="350" t="s">
        <v>0</v>
      </c>
      <c r="F3" s="351"/>
      <c r="G3" s="352" t="s">
        <v>9</v>
      </c>
      <c r="H3" s="353"/>
      <c r="I3" s="350" t="s">
        <v>0</v>
      </c>
      <c r="J3" s="351"/>
      <c r="K3" s="49" t="s">
        <v>0</v>
      </c>
    </row>
    <row r="4" spans="1:11" s="2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85" t="s">
        <v>11</v>
      </c>
    </row>
    <row r="5" spans="1:11" s="10" customFormat="1" ht="19.5" customHeight="1">
      <c r="A5" s="9">
        <v>1</v>
      </c>
      <c r="B5" s="149" t="s">
        <v>58</v>
      </c>
      <c r="C5" s="115"/>
      <c r="D5" s="116"/>
      <c r="E5" s="226"/>
      <c r="F5" s="150"/>
      <c r="G5" s="231"/>
      <c r="H5" s="232"/>
      <c r="I5" s="196"/>
      <c r="J5" s="122"/>
      <c r="K5" s="238"/>
    </row>
    <row r="6" spans="1:11" s="10" customFormat="1" ht="19.5" customHeight="1">
      <c r="A6" s="9">
        <v>2</v>
      </c>
      <c r="B6" s="142" t="s">
        <v>59</v>
      </c>
      <c r="C6" s="60">
        <v>1140.7</v>
      </c>
      <c r="D6" s="61">
        <v>1074.3</v>
      </c>
      <c r="E6" s="106">
        <v>11700</v>
      </c>
      <c r="F6" s="107">
        <v>11100</v>
      </c>
      <c r="G6" s="148">
        <v>2.3643</v>
      </c>
      <c r="H6" s="233">
        <v>2.3637</v>
      </c>
      <c r="I6" s="239">
        <v>5.686</v>
      </c>
      <c r="J6" s="233">
        <v>5.646</v>
      </c>
      <c r="K6" s="305">
        <v>509.74</v>
      </c>
    </row>
    <row r="7" spans="1:11" s="10" customFormat="1" ht="19.5" customHeight="1">
      <c r="A7" s="9">
        <v>3</v>
      </c>
      <c r="B7" s="142" t="s">
        <v>60</v>
      </c>
      <c r="C7" s="60">
        <v>1128.8</v>
      </c>
      <c r="D7" s="61">
        <v>1063.2</v>
      </c>
      <c r="E7" s="227">
        <v>11750</v>
      </c>
      <c r="F7" s="107">
        <v>11150</v>
      </c>
      <c r="G7" s="148">
        <v>2.3897</v>
      </c>
      <c r="H7" s="233">
        <v>2.3891</v>
      </c>
      <c r="I7" s="239">
        <v>5.69</v>
      </c>
      <c r="J7" s="233">
        <v>5.65</v>
      </c>
      <c r="K7" s="305">
        <v>509.75</v>
      </c>
    </row>
    <row r="8" spans="1:11" s="10" customFormat="1" ht="19.5" customHeight="1">
      <c r="A8" s="9">
        <v>4</v>
      </c>
      <c r="B8" s="142" t="s">
        <v>54</v>
      </c>
      <c r="C8" s="60">
        <v>1134</v>
      </c>
      <c r="D8" s="61">
        <v>1068</v>
      </c>
      <c r="E8" s="227">
        <v>11900</v>
      </c>
      <c r="F8" s="107">
        <v>11300</v>
      </c>
      <c r="G8" s="148">
        <v>2.3538</v>
      </c>
      <c r="H8" s="233">
        <v>2.3532</v>
      </c>
      <c r="I8" s="239">
        <v>5.702</v>
      </c>
      <c r="J8" s="233">
        <v>5.662</v>
      </c>
      <c r="K8" s="305">
        <v>510.38</v>
      </c>
    </row>
    <row r="9" spans="1:11" s="10" customFormat="1" ht="19.5" customHeight="1">
      <c r="A9" s="9">
        <v>5</v>
      </c>
      <c r="B9" s="142" t="s">
        <v>55</v>
      </c>
      <c r="C9" s="60">
        <v>1122.7</v>
      </c>
      <c r="D9" s="61">
        <v>1057.3</v>
      </c>
      <c r="E9" s="227">
        <v>12000</v>
      </c>
      <c r="F9" s="107">
        <v>11400</v>
      </c>
      <c r="G9" s="148">
        <v>2.3314</v>
      </c>
      <c r="H9" s="233">
        <v>2.3308</v>
      </c>
      <c r="I9" s="239">
        <v>5.699</v>
      </c>
      <c r="J9" s="233">
        <v>5.659</v>
      </c>
      <c r="K9" s="305">
        <v>508.56</v>
      </c>
    </row>
    <row r="10" spans="1:11" s="10" customFormat="1" ht="19.5" customHeight="1">
      <c r="A10" s="9">
        <v>6</v>
      </c>
      <c r="B10" s="142" t="s">
        <v>56</v>
      </c>
      <c r="C10" s="60">
        <v>1129.3</v>
      </c>
      <c r="D10" s="61">
        <v>1063.7</v>
      </c>
      <c r="E10" s="227">
        <v>12000</v>
      </c>
      <c r="F10" s="107">
        <v>11400</v>
      </c>
      <c r="G10" s="148">
        <v>2.2979</v>
      </c>
      <c r="H10" s="233">
        <v>2.2973</v>
      </c>
      <c r="I10" s="239">
        <v>5.701</v>
      </c>
      <c r="J10" s="233">
        <v>5.661</v>
      </c>
      <c r="K10" s="305">
        <v>509.46</v>
      </c>
    </row>
    <row r="11" spans="1:11" s="10" customFormat="1" ht="19.5" customHeight="1">
      <c r="A11" s="9">
        <v>7</v>
      </c>
      <c r="B11" s="149" t="s">
        <v>57</v>
      </c>
      <c r="C11" s="225"/>
      <c r="D11" s="118"/>
      <c r="E11" s="226"/>
      <c r="F11" s="150"/>
      <c r="G11" s="231"/>
      <c r="H11" s="299"/>
      <c r="I11" s="300"/>
      <c r="J11" s="299"/>
      <c r="K11" s="306"/>
    </row>
    <row r="12" spans="1:11" s="10" customFormat="1" ht="19.5" customHeight="1">
      <c r="A12" s="9">
        <v>8</v>
      </c>
      <c r="B12" s="149" t="s">
        <v>58</v>
      </c>
      <c r="C12" s="115"/>
      <c r="D12" s="116"/>
      <c r="E12" s="226"/>
      <c r="F12" s="150"/>
      <c r="G12" s="231"/>
      <c r="H12" s="232"/>
      <c r="I12" s="300"/>
      <c r="J12" s="299"/>
      <c r="K12" s="307"/>
    </row>
    <row r="13" spans="1:11" s="10" customFormat="1" ht="19.5" customHeight="1">
      <c r="A13" s="9">
        <v>9</v>
      </c>
      <c r="B13" s="142" t="s">
        <v>59</v>
      </c>
      <c r="C13" s="60">
        <v>1120.6</v>
      </c>
      <c r="D13" s="62">
        <v>1055.4</v>
      </c>
      <c r="E13" s="227">
        <v>12000</v>
      </c>
      <c r="F13" s="107">
        <v>11400</v>
      </c>
      <c r="G13" s="229">
        <v>2.2868</v>
      </c>
      <c r="H13" s="233">
        <v>2.2862</v>
      </c>
      <c r="I13" s="148">
        <v>5.704</v>
      </c>
      <c r="J13" s="233">
        <v>5.664</v>
      </c>
      <c r="K13" s="305">
        <v>506.97</v>
      </c>
    </row>
    <row r="14" spans="1:11" s="10" customFormat="1" ht="19.5" customHeight="1">
      <c r="A14" s="9">
        <v>10</v>
      </c>
      <c r="B14" s="142" t="s">
        <v>60</v>
      </c>
      <c r="C14" s="224">
        <v>1113.4</v>
      </c>
      <c r="D14" s="62">
        <v>1048.6</v>
      </c>
      <c r="E14" s="227">
        <v>11800</v>
      </c>
      <c r="F14" s="107">
        <v>11200</v>
      </c>
      <c r="G14" s="301">
        <v>2.2779</v>
      </c>
      <c r="H14" s="277">
        <v>2.2773</v>
      </c>
      <c r="I14" s="148">
        <v>5.712</v>
      </c>
      <c r="J14" s="233">
        <v>5.672</v>
      </c>
      <c r="K14" s="305">
        <v>507.74</v>
      </c>
    </row>
    <row r="15" spans="1:11" s="10" customFormat="1" ht="19.5" customHeight="1">
      <c r="A15" s="9">
        <v>11</v>
      </c>
      <c r="B15" s="142" t="s">
        <v>54</v>
      </c>
      <c r="C15" s="224">
        <v>1116.5</v>
      </c>
      <c r="D15" s="62">
        <v>1051.5</v>
      </c>
      <c r="E15" s="227">
        <v>11700</v>
      </c>
      <c r="F15" s="107">
        <v>11100</v>
      </c>
      <c r="G15" s="148">
        <v>2.2947</v>
      </c>
      <c r="H15" s="233">
        <v>2.2941</v>
      </c>
      <c r="I15" s="239">
        <v>5.721</v>
      </c>
      <c r="J15" s="302">
        <v>5.681</v>
      </c>
      <c r="K15" s="305">
        <v>506.8</v>
      </c>
    </row>
    <row r="16" spans="1:11" s="10" customFormat="1" ht="19.5" customHeight="1">
      <c r="A16" s="9">
        <v>12</v>
      </c>
      <c r="B16" s="142" t="s">
        <v>55</v>
      </c>
      <c r="C16" s="224">
        <v>1113.9</v>
      </c>
      <c r="D16" s="62">
        <v>1049.1</v>
      </c>
      <c r="E16" s="227">
        <v>11700</v>
      </c>
      <c r="F16" s="107">
        <v>11100</v>
      </c>
      <c r="G16" s="148">
        <v>2.2769</v>
      </c>
      <c r="H16" s="233">
        <v>2.2763</v>
      </c>
      <c r="I16" s="239">
        <v>5.72</v>
      </c>
      <c r="J16" s="233">
        <v>5.68</v>
      </c>
      <c r="K16" s="305">
        <v>503.92</v>
      </c>
    </row>
    <row r="17" spans="1:11" s="10" customFormat="1" ht="19.5" customHeight="1">
      <c r="A17" s="9">
        <v>13</v>
      </c>
      <c r="B17" s="142" t="s">
        <v>56</v>
      </c>
      <c r="C17" s="224">
        <v>1114.4</v>
      </c>
      <c r="D17" s="62">
        <v>1049.6</v>
      </c>
      <c r="E17" s="227">
        <v>11600</v>
      </c>
      <c r="F17" s="107">
        <v>11000</v>
      </c>
      <c r="G17" s="148">
        <v>2.2785</v>
      </c>
      <c r="H17" s="233">
        <v>2.2779</v>
      </c>
      <c r="I17" s="239">
        <v>5.725</v>
      </c>
      <c r="J17" s="233">
        <v>5.685</v>
      </c>
      <c r="K17" s="305">
        <v>501.98</v>
      </c>
    </row>
    <row r="18" spans="1:11" s="10" customFormat="1" ht="19.5" customHeight="1">
      <c r="A18" s="9">
        <v>14</v>
      </c>
      <c r="B18" s="149" t="s">
        <v>57</v>
      </c>
      <c r="C18" s="225"/>
      <c r="D18" s="118"/>
      <c r="E18" s="226"/>
      <c r="F18" s="150"/>
      <c r="G18" s="231"/>
      <c r="H18" s="299"/>
      <c r="I18" s="300"/>
      <c r="J18" s="299"/>
      <c r="K18" s="306"/>
    </row>
    <row r="19" spans="1:11" s="10" customFormat="1" ht="19.5" customHeight="1">
      <c r="A19" s="9">
        <v>15</v>
      </c>
      <c r="B19" s="149" t="s">
        <v>58</v>
      </c>
      <c r="C19" s="115"/>
      <c r="D19" s="116"/>
      <c r="E19" s="226"/>
      <c r="F19" s="150"/>
      <c r="G19" s="231"/>
      <c r="H19" s="232"/>
      <c r="I19" s="300"/>
      <c r="J19" s="299"/>
      <c r="K19" s="307"/>
    </row>
    <row r="20" spans="1:11" s="10" customFormat="1" ht="19.5" customHeight="1">
      <c r="A20" s="9">
        <v>16</v>
      </c>
      <c r="B20" s="142" t="s">
        <v>59</v>
      </c>
      <c r="C20" s="60">
        <v>1113.4</v>
      </c>
      <c r="D20" s="62">
        <v>1048.6</v>
      </c>
      <c r="E20" s="106">
        <v>11600</v>
      </c>
      <c r="F20" s="107">
        <v>11000</v>
      </c>
      <c r="G20" s="229">
        <v>2.2649</v>
      </c>
      <c r="H20" s="233">
        <v>2.2643</v>
      </c>
      <c r="I20" s="148">
        <v>5.732</v>
      </c>
      <c r="J20" s="233">
        <v>5.692</v>
      </c>
      <c r="K20" s="305">
        <v>504.14</v>
      </c>
    </row>
    <row r="21" spans="1:11" s="10" customFormat="1" ht="19.5" customHeight="1">
      <c r="A21" s="9">
        <v>17</v>
      </c>
      <c r="B21" s="142" t="s">
        <v>60</v>
      </c>
      <c r="C21" s="224">
        <v>1114.9</v>
      </c>
      <c r="D21" s="62">
        <v>1050.1</v>
      </c>
      <c r="E21" s="106">
        <v>11650</v>
      </c>
      <c r="F21" s="107">
        <v>11050</v>
      </c>
      <c r="G21" s="148">
        <v>2.2617</v>
      </c>
      <c r="H21" s="233">
        <v>2.2611</v>
      </c>
      <c r="I21" s="239">
        <v>5.742</v>
      </c>
      <c r="J21" s="233">
        <v>5.702</v>
      </c>
      <c r="K21" s="305">
        <v>502.44</v>
      </c>
    </row>
    <row r="22" spans="1:11" s="10" customFormat="1" ht="19.5" customHeight="1">
      <c r="A22" s="9">
        <v>18</v>
      </c>
      <c r="B22" s="142" t="s">
        <v>54</v>
      </c>
      <c r="C22" s="298" t="s">
        <v>92</v>
      </c>
      <c r="D22" s="221"/>
      <c r="E22" s="106">
        <v>11650</v>
      </c>
      <c r="F22" s="107">
        <v>11050</v>
      </c>
      <c r="G22" s="148">
        <v>2.2489</v>
      </c>
      <c r="H22" s="233">
        <v>2.2483</v>
      </c>
      <c r="I22" s="239">
        <v>5.751</v>
      </c>
      <c r="J22" s="233">
        <v>5.711</v>
      </c>
      <c r="K22" s="297" t="s">
        <v>84</v>
      </c>
    </row>
    <row r="23" spans="1:11" s="10" customFormat="1" ht="19.5" customHeight="1">
      <c r="A23" s="9">
        <v>19</v>
      </c>
      <c r="B23" s="142" t="s">
        <v>55</v>
      </c>
      <c r="C23" s="298" t="s">
        <v>92</v>
      </c>
      <c r="D23" s="221"/>
      <c r="E23" s="106">
        <v>11500</v>
      </c>
      <c r="F23" s="107">
        <v>10900</v>
      </c>
      <c r="G23" s="148">
        <v>2.2036</v>
      </c>
      <c r="H23" s="233">
        <v>2.2029</v>
      </c>
      <c r="I23" s="239">
        <v>5.758</v>
      </c>
      <c r="J23" s="233">
        <v>5.718</v>
      </c>
      <c r="K23" s="297" t="s">
        <v>90</v>
      </c>
    </row>
    <row r="24" spans="1:11" s="10" customFormat="1" ht="19.5" customHeight="1">
      <c r="A24" s="9">
        <v>20</v>
      </c>
      <c r="B24" s="142" t="s">
        <v>56</v>
      </c>
      <c r="C24" s="298" t="s">
        <v>92</v>
      </c>
      <c r="D24" s="221"/>
      <c r="E24" s="106">
        <v>11500</v>
      </c>
      <c r="F24" s="107">
        <v>10900</v>
      </c>
      <c r="G24" s="148">
        <v>2.2053</v>
      </c>
      <c r="H24" s="233">
        <v>2.2047</v>
      </c>
      <c r="I24" s="239">
        <v>5.761</v>
      </c>
      <c r="J24" s="233">
        <v>5.721</v>
      </c>
      <c r="K24" s="297" t="s">
        <v>91</v>
      </c>
    </row>
    <row r="25" spans="1:11" s="10" customFormat="1" ht="19.5" customHeight="1">
      <c r="A25" s="9">
        <v>21</v>
      </c>
      <c r="B25" s="149" t="s">
        <v>57</v>
      </c>
      <c r="C25" s="225"/>
      <c r="D25" s="118"/>
      <c r="E25" s="158"/>
      <c r="F25" s="150"/>
      <c r="G25" s="231"/>
      <c r="H25" s="299"/>
      <c r="I25" s="300"/>
      <c r="J25" s="299"/>
      <c r="K25" s="306"/>
    </row>
    <row r="26" spans="1:11" s="10" customFormat="1" ht="19.5" customHeight="1">
      <c r="A26" s="9">
        <v>22</v>
      </c>
      <c r="B26" s="149" t="s">
        <v>58</v>
      </c>
      <c r="C26" s="115"/>
      <c r="D26" s="116"/>
      <c r="E26" s="158"/>
      <c r="F26" s="150"/>
      <c r="G26" s="231"/>
      <c r="H26" s="232"/>
      <c r="I26" s="300"/>
      <c r="J26" s="299"/>
      <c r="K26" s="307"/>
    </row>
    <row r="27" spans="1:11" s="10" customFormat="1" ht="19.5" customHeight="1">
      <c r="A27" s="9">
        <v>23</v>
      </c>
      <c r="B27" s="142" t="s">
        <v>59</v>
      </c>
      <c r="C27" s="60">
        <v>1108.2</v>
      </c>
      <c r="D27" s="62">
        <v>1043.8</v>
      </c>
      <c r="E27" s="106">
        <v>11650</v>
      </c>
      <c r="F27" s="107">
        <v>11050</v>
      </c>
      <c r="G27" s="229">
        <v>2.2033</v>
      </c>
      <c r="H27" s="233">
        <v>2.2026</v>
      </c>
      <c r="I27" s="148">
        <v>5.771</v>
      </c>
      <c r="J27" s="233">
        <v>5.731</v>
      </c>
      <c r="K27" s="305">
        <v>503.23</v>
      </c>
    </row>
    <row r="28" spans="1:11" s="10" customFormat="1" ht="19.5" customHeight="1">
      <c r="A28" s="9">
        <v>24</v>
      </c>
      <c r="B28" s="142" t="s">
        <v>60</v>
      </c>
      <c r="C28" s="224">
        <v>1106.2</v>
      </c>
      <c r="D28" s="62">
        <v>1041.8</v>
      </c>
      <c r="E28" s="106">
        <v>11750</v>
      </c>
      <c r="F28" s="107">
        <v>11150</v>
      </c>
      <c r="G28" s="148">
        <v>2.2031</v>
      </c>
      <c r="H28" s="233">
        <v>2.2025</v>
      </c>
      <c r="I28" s="239">
        <v>5.771</v>
      </c>
      <c r="J28" s="233">
        <v>5.731</v>
      </c>
      <c r="K28" s="305">
        <v>496.49</v>
      </c>
    </row>
    <row r="29" spans="1:11" s="10" customFormat="1" ht="19.5" customHeight="1">
      <c r="A29" s="9">
        <v>25</v>
      </c>
      <c r="B29" s="142" t="s">
        <v>54</v>
      </c>
      <c r="C29" s="224">
        <v>1106.7</v>
      </c>
      <c r="D29" s="62">
        <v>1042.3</v>
      </c>
      <c r="E29" s="106">
        <v>11700</v>
      </c>
      <c r="F29" s="107">
        <v>11100</v>
      </c>
      <c r="G29" s="148">
        <v>2.2224</v>
      </c>
      <c r="H29" s="233">
        <v>2.2218</v>
      </c>
      <c r="I29" s="239">
        <v>5.771</v>
      </c>
      <c r="J29" s="233">
        <v>5.731</v>
      </c>
      <c r="K29" s="305">
        <v>497.19</v>
      </c>
    </row>
    <row r="30" spans="1:11" s="10" customFormat="1" ht="19.5" customHeight="1">
      <c r="A30" s="9">
        <v>26</v>
      </c>
      <c r="B30" s="142" t="s">
        <v>55</v>
      </c>
      <c r="C30" s="224">
        <v>1106</v>
      </c>
      <c r="D30" s="62">
        <v>1041.6</v>
      </c>
      <c r="E30" s="106">
        <v>11800</v>
      </c>
      <c r="F30" s="107">
        <v>11200</v>
      </c>
      <c r="G30" s="148">
        <v>2.2285</v>
      </c>
      <c r="H30" s="233">
        <v>2.2279</v>
      </c>
      <c r="I30" s="239">
        <v>5.784</v>
      </c>
      <c r="J30" s="233">
        <v>5.744</v>
      </c>
      <c r="K30" s="305">
        <v>500.28</v>
      </c>
    </row>
    <row r="31" spans="1:11" s="10" customFormat="1" ht="19.5" customHeight="1">
      <c r="A31" s="9">
        <v>27</v>
      </c>
      <c r="B31" s="142" t="s">
        <v>56</v>
      </c>
      <c r="C31" s="224">
        <v>1109</v>
      </c>
      <c r="D31" s="62">
        <v>1044.4</v>
      </c>
      <c r="E31" s="106">
        <v>11750</v>
      </c>
      <c r="F31" s="107">
        <v>11150</v>
      </c>
      <c r="G31" s="148">
        <v>2.2571</v>
      </c>
      <c r="H31" s="233">
        <v>2.2565</v>
      </c>
      <c r="I31" s="239">
        <v>5.79</v>
      </c>
      <c r="J31" s="233">
        <v>5.75</v>
      </c>
      <c r="K31" s="305">
        <v>500.22</v>
      </c>
    </row>
    <row r="32" spans="1:11" s="10" customFormat="1" ht="19.5" customHeight="1">
      <c r="A32" s="9">
        <v>28</v>
      </c>
      <c r="B32" s="149" t="s">
        <v>57</v>
      </c>
      <c r="C32" s="225"/>
      <c r="D32" s="118"/>
      <c r="E32" s="158"/>
      <c r="F32" s="150"/>
      <c r="G32" s="231"/>
      <c r="H32" s="299"/>
      <c r="I32" s="300"/>
      <c r="J32" s="299"/>
      <c r="K32" s="306"/>
    </row>
    <row r="33" spans="1:11" s="10" customFormat="1" ht="19.5" customHeight="1">
      <c r="A33" s="9">
        <v>29</v>
      </c>
      <c r="B33" s="149" t="s">
        <v>58</v>
      </c>
      <c r="C33" s="153"/>
      <c r="D33" s="118"/>
      <c r="E33" s="158"/>
      <c r="F33" s="150"/>
      <c r="G33" s="231"/>
      <c r="H33" s="232"/>
      <c r="I33" s="300"/>
      <c r="J33" s="299"/>
      <c r="K33" s="307"/>
    </row>
    <row r="34" spans="1:11" s="10" customFormat="1" ht="19.5" customHeight="1">
      <c r="A34" s="9">
        <v>30</v>
      </c>
      <c r="B34" s="142" t="s">
        <v>59</v>
      </c>
      <c r="C34" s="60">
        <v>1110.3</v>
      </c>
      <c r="D34" s="62">
        <v>1045.7</v>
      </c>
      <c r="E34" s="106">
        <v>11890</v>
      </c>
      <c r="F34" s="107">
        <v>11290</v>
      </c>
      <c r="G34" s="229">
        <v>2.23</v>
      </c>
      <c r="H34" s="233">
        <v>2.2294</v>
      </c>
      <c r="I34" s="148">
        <v>5.793</v>
      </c>
      <c r="J34" s="233">
        <v>5.753</v>
      </c>
      <c r="K34" s="305">
        <v>502.97</v>
      </c>
    </row>
    <row r="35" spans="1:11" s="10" customFormat="1" ht="19.5" customHeight="1" thickBot="1">
      <c r="A35" s="113"/>
      <c r="B35" s="12"/>
      <c r="C35" s="224"/>
      <c r="D35" s="62"/>
      <c r="E35" s="187"/>
      <c r="F35" s="188"/>
      <c r="G35" s="80"/>
      <c r="H35" s="294"/>
      <c r="I35" s="239"/>
      <c r="J35" s="233"/>
      <c r="K35" s="305"/>
    </row>
    <row r="36" spans="1:11" ht="19.5" customHeight="1">
      <c r="A36" s="344" t="s">
        <v>5</v>
      </c>
      <c r="B36" s="345"/>
      <c r="C36" s="261">
        <f>MAX(C5:C35)</f>
        <v>1140.7</v>
      </c>
      <c r="D36" s="262">
        <f aca="true" t="shared" si="0" ref="D36:K36">MAX(D5:D35)</f>
        <v>1074.3</v>
      </c>
      <c r="E36" s="267">
        <f t="shared" si="0"/>
        <v>12000</v>
      </c>
      <c r="F36" s="268">
        <f t="shared" si="0"/>
        <v>11400</v>
      </c>
      <c r="G36" s="274">
        <f t="shared" si="0"/>
        <v>2.3897</v>
      </c>
      <c r="H36" s="275">
        <f t="shared" si="0"/>
        <v>2.3891</v>
      </c>
      <c r="I36" s="274">
        <f t="shared" si="0"/>
        <v>5.793</v>
      </c>
      <c r="J36" s="275">
        <f t="shared" si="0"/>
        <v>5.753</v>
      </c>
      <c r="K36" s="295">
        <f t="shared" si="0"/>
        <v>510.38</v>
      </c>
    </row>
    <row r="37" spans="1:11" ht="19.5" customHeight="1">
      <c r="A37" s="346" t="s">
        <v>6</v>
      </c>
      <c r="B37" s="347"/>
      <c r="C37" s="263">
        <f>MIN(C5:C35)</f>
        <v>1106</v>
      </c>
      <c r="D37" s="264">
        <f aca="true" t="shared" si="1" ref="D37:K37">MIN(D5:D35)</f>
        <v>1041.6</v>
      </c>
      <c r="E37" s="269">
        <f t="shared" si="1"/>
        <v>11500</v>
      </c>
      <c r="F37" s="270">
        <f t="shared" si="1"/>
        <v>10900</v>
      </c>
      <c r="G37" s="276">
        <f t="shared" si="1"/>
        <v>2.2031</v>
      </c>
      <c r="H37" s="277">
        <f t="shared" si="1"/>
        <v>2.2025</v>
      </c>
      <c r="I37" s="276">
        <f t="shared" si="1"/>
        <v>5.686</v>
      </c>
      <c r="J37" s="277">
        <f t="shared" si="1"/>
        <v>5.646</v>
      </c>
      <c r="K37" s="296">
        <f t="shared" si="1"/>
        <v>496.49</v>
      </c>
    </row>
    <row r="38" spans="1:11" ht="19.5" customHeight="1" thickBot="1">
      <c r="A38" s="342" t="s">
        <v>7</v>
      </c>
      <c r="B38" s="343"/>
      <c r="C38" s="265">
        <f>AVERAGE(C5:C35)</f>
        <v>1117.1666666666667</v>
      </c>
      <c r="D38" s="266">
        <f aca="true" t="shared" si="2" ref="D38:J38">AVERAGE(D5:D35)</f>
        <v>1052.1666666666667</v>
      </c>
      <c r="E38" s="271">
        <f t="shared" si="2"/>
        <v>11742.380952380952</v>
      </c>
      <c r="F38" s="272">
        <f t="shared" si="2"/>
        <v>11142.380952380952</v>
      </c>
      <c r="G38" s="303">
        <f t="shared" si="2"/>
        <v>2.2705095238095234</v>
      </c>
      <c r="H38" s="304">
        <f t="shared" si="2"/>
        <v>2.2699000000000003</v>
      </c>
      <c r="I38" s="303">
        <f>AVERAGE(I5:I35)</f>
        <v>5.737333333333335</v>
      </c>
      <c r="J38" s="304">
        <f t="shared" si="2"/>
        <v>5.697333333333333</v>
      </c>
      <c r="K38" s="308">
        <f>AVERAGE(K5:K35)</f>
        <v>504.5699999999998</v>
      </c>
    </row>
    <row r="39" spans="1:11" ht="19.5" customHeight="1">
      <c r="A39" s="10"/>
      <c r="B39" s="10"/>
      <c r="C39" s="33" t="s">
        <v>8</v>
      </c>
      <c r="D39" s="24"/>
      <c r="E39" s="24"/>
      <c r="F39" s="24"/>
      <c r="G39" s="25"/>
      <c r="H39" s="26"/>
      <c r="I39" s="10"/>
      <c r="J39" s="10"/>
      <c r="K39" s="10"/>
    </row>
  </sheetData>
  <sheetProtection/>
  <mergeCells count="13">
    <mergeCell ref="A1:B1"/>
    <mergeCell ref="A2:B3"/>
    <mergeCell ref="C2:D2"/>
    <mergeCell ref="C3:D3"/>
    <mergeCell ref="I2:J2"/>
    <mergeCell ref="A38:B38"/>
    <mergeCell ref="A36:B36"/>
    <mergeCell ref="A37:B37"/>
    <mergeCell ref="I3:J3"/>
    <mergeCell ref="E3:F3"/>
    <mergeCell ref="G3:H3"/>
    <mergeCell ref="E2:F2"/>
    <mergeCell ref="G2:H2"/>
  </mergeCells>
  <printOptions/>
  <pageMargins left="0.3937007874015748" right="0.1968503937007874" top="0.3937007874015748" bottom="0.2755905511811024" header="0.35433070866141736" footer="0.196850393700787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Hashimoto Tohru(橋本 徹)</cp:lastModifiedBy>
  <cp:lastPrinted>2014-01-06T01:04:54Z</cp:lastPrinted>
  <dcterms:created xsi:type="dcterms:W3CDTF">1998-09-14T03:33:30Z</dcterms:created>
  <dcterms:modified xsi:type="dcterms:W3CDTF">2014-01-06T01:06:15Z</dcterms:modified>
  <cp:category/>
  <cp:version/>
  <cp:contentType/>
  <cp:contentStatus/>
</cp:coreProperties>
</file>