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tabRatio="51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<sst xmlns="http://schemas.openxmlformats.org/spreadsheetml/2006/main" count="857" uniqueCount="114">
  <si>
    <t>PER US$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</si>
  <si>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</si>
  <si>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</si>
  <si>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</si>
  <si>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</si>
  <si>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</si>
  <si>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</si>
  <si>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</si>
  <si>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</si>
  <si>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</si>
  <si>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</si>
  <si>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</si>
  <si>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</si>
  <si>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</si>
  <si>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</si>
  <si>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</si>
  <si>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</si>
  <si>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</si>
  <si>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</si>
  <si>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</si>
  <si>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</si>
  <si>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</si>
  <si>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</si>
  <si>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</si>
  <si>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</si>
  <si>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</si>
  <si>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</si>
  <si>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</si>
  <si>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</si>
  <si>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</si>
  <si>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三菱東京UFJ銀行
ｼﾞｬｶﾙﾀ支店
ｲﾝﾄﾞﾈｼｱﾙﾋﾟｱ
参考相場(IDR)</t>
  </si>
  <si>
    <t>ﾌﾞﾗｼﾞﾙ中央銀行
ﾌﾞﾗｼﾞﾙﾚｱﾙ
参考相場(BRL)</t>
  </si>
  <si>
    <t>ｱﾙｾﾞﾝﾁﾝ
国立商業銀行
ｱﾙｾﾞﾝﾁﾝﾍﾟｿ
参考相場(ARS)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</si>
  <si>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</si>
  <si>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</si>
  <si>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</si>
  <si>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</si>
  <si>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</si>
  <si>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</si>
  <si>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</si>
  <si>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</si>
  <si>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</si>
  <si>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</si>
  <si>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</si>
  <si>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</si>
  <si>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</si>
  <si>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</si>
  <si>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</si>
  <si>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</si>
  <si>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</si>
  <si>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</si>
  <si>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</si>
  <si>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</si>
  <si>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</si>
  <si>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</si>
  <si>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</si>
  <si>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</si>
  <si>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</si>
  <si>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</si>
  <si>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</si>
  <si>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休日</t>
  </si>
  <si>
    <t>正月</t>
  </si>
  <si>
    <t>新年</t>
  </si>
  <si>
    <t>旧正月</t>
  </si>
  <si>
    <t>中国正月</t>
  </si>
  <si>
    <t>モハメッド降誕祭</t>
  </si>
  <si>
    <t>1.089.40</t>
  </si>
  <si>
    <t>カーニバルイブ</t>
  </si>
  <si>
    <t>カーニバル</t>
  </si>
  <si>
    <t>国旗の日</t>
  </si>
  <si>
    <t>三日節</t>
  </si>
  <si>
    <t>ﾋﾝﾄﾞｳ正月</t>
  </si>
  <si>
    <t>ﾏﾙﾋﾞｰﾅｽ諸島の日</t>
  </si>
  <si>
    <t>聖木曜日</t>
  </si>
  <si>
    <t>聖金曜日</t>
  </si>
  <si>
    <t>聖土曜日</t>
  </si>
  <si>
    <t>大韓民国19代国会議員選挙日</t>
  </si>
  <si>
    <t>観光促進用祝日</t>
  </si>
  <si>
    <t>メーデー</t>
  </si>
  <si>
    <t>キリスト昇天祭</t>
  </si>
  <si>
    <t>ｲｷｹ海戦記念日</t>
  </si>
  <si>
    <t>5月革命記念日</t>
  </si>
  <si>
    <t>釈迦生誕記念日</t>
  </si>
  <si>
    <t>顕忠日</t>
  </si>
  <si>
    <t>ｷﾘｽﾄ聖体祭</t>
  </si>
  <si>
    <t>ベルグラーノ将軍逝去（国旗の日）</t>
  </si>
  <si>
    <t>聖ﾍﾟﾄﾞﾛ､聖ﾊﾟｳﾛの日</t>
  </si>
  <si>
    <t>独立記念日</t>
  </si>
  <si>
    <t>聖母ｶﾙﾒﾝの日</t>
  </si>
  <si>
    <t>聖母昇天祭</t>
  </si>
  <si>
    <t>断食明け大祭</t>
  </si>
  <si>
    <t>光復節</t>
  </si>
  <si>
    <t>ｻﾝﾏﾙﾃｨﾝ将軍逝去の日</t>
  </si>
  <si>
    <t>陸軍記念日</t>
  </si>
  <si>
    <t>軍隊記念日</t>
  </si>
  <si>
    <t>秋夕</t>
  </si>
  <si>
    <t>開天節</t>
  </si>
  <si>
    <t>コロンブスデー</t>
  </si>
  <si>
    <t>聖母の日</t>
  </si>
  <si>
    <t>ｱﾒﾘｶ大陸発見日</t>
  </si>
  <si>
    <t>犠牲祭</t>
  </si>
  <si>
    <t>万聖節</t>
  </si>
  <si>
    <t>プロテスタントの日</t>
  </si>
  <si>
    <t>銀行労働者の日</t>
  </si>
  <si>
    <t>イスラム歴新年</t>
  </si>
  <si>
    <t>共和制宣言記念日</t>
  </si>
  <si>
    <t>休業</t>
  </si>
  <si>
    <t>国家主権記念日</t>
  </si>
  <si>
    <t>大韓民国18代大統領選挙日</t>
  </si>
  <si>
    <t>クリスマス</t>
  </si>
  <si>
    <t>聖誕節</t>
  </si>
  <si>
    <t>銀行休業日</t>
  </si>
  <si>
    <t>クリスマス</t>
  </si>
  <si>
    <t>Bank Holiday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</si>
</sst>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</numFmts>
  <fonts count="3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4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23" fillId="15" borderId="0" applyNumberFormat="0" applyBorder="0" applyAlignment="0" applyProtection="0"/>
    <xf numFmtId="0" fontId="24" fillId="16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1" fillId="0" borderId="0" applyNumberFormat="0" applyFill="0" applyBorder="0" applyAlignment="0" applyProtection="0"/>
    <xf numFmtId="0" fontId="33" fillId="1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188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188" fontId="8" fillId="0" borderId="15" xfId="0" applyNumberFormat="1" applyFont="1" applyFill="1" applyBorder="1" applyAlignment="1">
      <alignment horizontal="center"/>
    </xf>
    <xf numFmtId="188" fontId="8" fillId="0" borderId="1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17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 horizontal="left"/>
    </xf>
    <xf numFmtId="4" fontId="8" fillId="0" borderId="15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178" fontId="8" fillId="0" borderId="27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1" xfId="0" applyNumberFormat="1" applyFont="1" applyFill="1" applyBorder="1" applyAlignment="1">
      <alignment horizontal="right"/>
    </xf>
    <xf numFmtId="178" fontId="8" fillId="0" borderId="17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9" xfId="58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/>
    </xf>
    <xf numFmtId="182" fontId="8" fillId="0" borderId="33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188" fontId="8" fillId="0" borderId="20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36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/>
    </xf>
    <xf numFmtId="188" fontId="8" fillId="0" borderId="16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187" fontId="8" fillId="0" borderId="38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8" fontId="12" fillId="0" borderId="35" xfId="0" applyNumberFormat="1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43" xfId="0" applyNumberFormat="1" applyFont="1" applyFill="1" applyBorder="1" applyAlignment="1">
      <alignment horizontal="center"/>
    </xf>
    <xf numFmtId="181" fontId="8" fillId="0" borderId="17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81" fontId="8" fillId="0" borderId="17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178" fontId="8" fillId="0" borderId="24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0" fontId="8" fillId="18" borderId="14" xfId="0" applyFont="1" applyFill="1" applyBorder="1" applyAlignment="1">
      <alignment horizontal="left"/>
    </xf>
    <xf numFmtId="182" fontId="8" fillId="18" borderId="13" xfId="0" applyNumberFormat="1" applyFont="1" applyFill="1" applyBorder="1" applyAlignment="1">
      <alignment horizontal="center"/>
    </xf>
    <xf numFmtId="182" fontId="8" fillId="18" borderId="19" xfId="0" applyNumberFormat="1" applyFont="1" applyFill="1" applyBorder="1" applyAlignment="1">
      <alignment horizontal="center"/>
    </xf>
    <xf numFmtId="4" fontId="8" fillId="18" borderId="17" xfId="0" applyNumberFormat="1" applyFont="1" applyFill="1" applyBorder="1" applyAlignment="1">
      <alignment/>
    </xf>
    <xf numFmtId="182" fontId="8" fillId="18" borderId="19" xfId="0" applyNumberFormat="1" applyFont="1" applyFill="1" applyBorder="1" applyAlignment="1">
      <alignment/>
    </xf>
    <xf numFmtId="178" fontId="8" fillId="18" borderId="22" xfId="0" applyNumberFormat="1" applyFont="1" applyFill="1" applyBorder="1" applyAlignment="1">
      <alignment/>
    </xf>
    <xf numFmtId="178" fontId="8" fillId="18" borderId="17" xfId="0" applyNumberFormat="1" applyFont="1" applyFill="1" applyBorder="1" applyAlignment="1">
      <alignment/>
    </xf>
    <xf numFmtId="188" fontId="8" fillId="18" borderId="13" xfId="0" applyNumberFormat="1" applyFont="1" applyFill="1" applyBorder="1" applyAlignment="1">
      <alignment horizontal="right"/>
    </xf>
    <xf numFmtId="188" fontId="8" fillId="18" borderId="17" xfId="0" applyNumberFormat="1" applyFont="1" applyFill="1" applyBorder="1" applyAlignment="1">
      <alignment horizontal="right"/>
    </xf>
    <xf numFmtId="4" fontId="8" fillId="18" borderId="30" xfId="0" applyNumberFormat="1" applyFont="1" applyFill="1" applyBorder="1" applyAlignment="1">
      <alignment horizontal="right"/>
    </xf>
    <xf numFmtId="178" fontId="8" fillId="18" borderId="13" xfId="0" applyNumberFormat="1" applyFont="1" applyFill="1" applyBorder="1" applyAlignment="1">
      <alignment/>
    </xf>
    <xf numFmtId="178" fontId="8" fillId="18" borderId="24" xfId="0" applyNumberFormat="1" applyFont="1" applyFill="1" applyBorder="1" applyAlignment="1">
      <alignment/>
    </xf>
    <xf numFmtId="178" fontId="8" fillId="18" borderId="21" xfId="0" applyNumberFormat="1" applyFont="1" applyFill="1" applyBorder="1" applyAlignment="1">
      <alignment horizontal="right"/>
    </xf>
    <xf numFmtId="178" fontId="8" fillId="18" borderId="17" xfId="0" applyNumberFormat="1" applyFont="1" applyFill="1" applyBorder="1" applyAlignment="1">
      <alignment horizontal="right"/>
    </xf>
    <xf numFmtId="4" fontId="8" fillId="18" borderId="31" xfId="0" applyNumberFormat="1" applyFont="1" applyFill="1" applyBorder="1" applyAlignment="1">
      <alignment horizontal="right"/>
    </xf>
    <xf numFmtId="4" fontId="8" fillId="18" borderId="31" xfId="0" applyNumberFormat="1" applyFont="1" applyFill="1" applyBorder="1" applyAlignment="1">
      <alignment horizontal="center" shrinkToFit="1"/>
    </xf>
    <xf numFmtId="3" fontId="8" fillId="0" borderId="17" xfId="0" applyNumberFormat="1" applyFont="1" applyFill="1" applyBorder="1" applyAlignment="1">
      <alignment/>
    </xf>
    <xf numFmtId="4" fontId="8" fillId="18" borderId="30" xfId="0" applyNumberFormat="1" applyFont="1" applyFill="1" applyBorder="1" applyAlignment="1">
      <alignment horizontal="center"/>
    </xf>
    <xf numFmtId="3" fontId="8" fillId="18" borderId="17" xfId="0" applyNumberFormat="1" applyFont="1" applyFill="1" applyBorder="1" applyAlignment="1">
      <alignment/>
    </xf>
    <xf numFmtId="3" fontId="8" fillId="18" borderId="19" xfId="0" applyNumberFormat="1" applyFont="1" applyFill="1" applyBorder="1" applyAlignment="1">
      <alignment/>
    </xf>
    <xf numFmtId="182" fontId="8" fillId="18" borderId="13" xfId="0" applyNumberFormat="1" applyFont="1" applyFill="1" applyBorder="1" applyAlignment="1">
      <alignment horizontal="centerContinuous"/>
    </xf>
    <xf numFmtId="182" fontId="8" fillId="18" borderId="19" xfId="0" applyNumberFormat="1" applyFont="1" applyFill="1" applyBorder="1" applyAlignment="1">
      <alignment horizontal="centerContinuous"/>
    </xf>
    <xf numFmtId="3" fontId="8" fillId="18" borderId="17" xfId="0" applyNumberFormat="1" applyFont="1" applyFill="1" applyBorder="1" applyAlignment="1">
      <alignment horizontal="centerContinuous"/>
    </xf>
    <xf numFmtId="3" fontId="8" fillId="18" borderId="19" xfId="0" applyNumberFormat="1" applyFont="1" applyFill="1" applyBorder="1" applyAlignment="1">
      <alignment horizontal="centerContinuous"/>
    </xf>
    <xf numFmtId="4" fontId="8" fillId="18" borderId="17" xfId="0" applyNumberFormat="1" applyFont="1" applyFill="1" applyBorder="1" applyAlignment="1">
      <alignment horizontal="centerContinuous"/>
    </xf>
    <xf numFmtId="4" fontId="8" fillId="0" borderId="19" xfId="0" applyNumberFormat="1" applyFont="1" applyFill="1" applyBorder="1" applyAlignment="1">
      <alignment horizontal="right"/>
    </xf>
    <xf numFmtId="178" fontId="8" fillId="18" borderId="21" xfId="0" applyNumberFormat="1" applyFont="1" applyFill="1" applyBorder="1" applyAlignment="1">
      <alignment horizontal="centerContinuous"/>
    </xf>
    <xf numFmtId="178" fontId="8" fillId="18" borderId="17" xfId="0" applyNumberFormat="1" applyFont="1" applyFill="1" applyBorder="1" applyAlignment="1">
      <alignment horizontal="centerContinuous"/>
    </xf>
    <xf numFmtId="4" fontId="8" fillId="18" borderId="31" xfId="0" applyNumberFormat="1" applyFont="1" applyFill="1" applyBorder="1" applyAlignment="1">
      <alignment horizontal="center"/>
    </xf>
    <xf numFmtId="178" fontId="8" fillId="18" borderId="13" xfId="0" applyNumberFormat="1" applyFont="1" applyFill="1" applyBorder="1" applyAlignment="1">
      <alignment horizontal="centerContinuous"/>
    </xf>
    <xf numFmtId="178" fontId="8" fillId="0" borderId="21" xfId="0" applyNumberFormat="1" applyFont="1" applyFill="1" applyBorder="1" applyAlignment="1">
      <alignment horizontal="centerContinuous"/>
    </xf>
    <xf numFmtId="178" fontId="8" fillId="0" borderId="17" xfId="0" applyNumberFormat="1" applyFont="1" applyFill="1" applyBorder="1" applyAlignment="1">
      <alignment horizontal="centerContinuous"/>
    </xf>
    <xf numFmtId="178" fontId="15" fillId="18" borderId="21" xfId="0" applyNumberFormat="1" applyFont="1" applyFill="1" applyBorder="1" applyAlignment="1">
      <alignment horizontal="centerContinuous" wrapText="1"/>
    </xf>
    <xf numFmtId="178" fontId="15" fillId="18" borderId="17" xfId="0" applyNumberFormat="1" applyFont="1" applyFill="1" applyBorder="1" applyAlignment="1">
      <alignment horizontal="centerContinuous" wrapText="1"/>
    </xf>
    <xf numFmtId="4" fontId="15" fillId="18" borderId="30" xfId="0" applyNumberFormat="1" applyFont="1" applyFill="1" applyBorder="1" applyAlignment="1">
      <alignment horizontal="center"/>
    </xf>
    <xf numFmtId="178" fontId="8" fillId="0" borderId="21" xfId="0" applyNumberFormat="1" applyFont="1" applyFill="1" applyBorder="1" applyAlignment="1">
      <alignment horizontal="centerContinuous" vertical="distributed"/>
    </xf>
    <xf numFmtId="178" fontId="8" fillId="0" borderId="17" xfId="0" applyNumberFormat="1" applyFont="1" applyFill="1" applyBorder="1" applyAlignment="1">
      <alignment horizontal="centerContinuous" vertical="distributed"/>
    </xf>
    <xf numFmtId="178" fontId="16" fillId="18" borderId="21" xfId="0" applyNumberFormat="1" applyFont="1" applyFill="1" applyBorder="1" applyAlignment="1">
      <alignment horizontal="centerContinuous"/>
    </xf>
    <xf numFmtId="178" fontId="16" fillId="18" borderId="17" xfId="0" applyNumberFormat="1" applyFont="1" applyFill="1" applyBorder="1" applyAlignment="1">
      <alignment horizontal="centerContinuous"/>
    </xf>
    <xf numFmtId="4" fontId="8" fillId="18" borderId="21" xfId="0" applyNumberFormat="1" applyFont="1" applyFill="1" applyBorder="1" applyAlignment="1">
      <alignment horizontal="centerContinuous"/>
    </xf>
    <xf numFmtId="4" fontId="8" fillId="18" borderId="19" xfId="0" applyNumberFormat="1" applyFont="1" applyFill="1" applyBorder="1" applyAlignment="1">
      <alignment horizontal="centerContinuous"/>
    </xf>
    <xf numFmtId="4" fontId="12" fillId="18" borderId="30" xfId="0" applyNumberFormat="1" applyFont="1" applyFill="1" applyBorder="1" applyAlignment="1">
      <alignment horizontal="right"/>
    </xf>
    <xf numFmtId="178" fontId="8" fillId="18" borderId="13" xfId="0" applyNumberFormat="1" applyFont="1" applyFill="1" applyBorder="1" applyAlignment="1">
      <alignment/>
    </xf>
    <xf numFmtId="178" fontId="8" fillId="18" borderId="17" xfId="0" applyNumberFormat="1" applyFont="1" applyFill="1" applyBorder="1" applyAlignment="1">
      <alignment/>
    </xf>
    <xf numFmtId="182" fontId="15" fillId="18" borderId="13" xfId="0" applyNumberFormat="1" applyFont="1" applyFill="1" applyBorder="1" applyAlignment="1">
      <alignment horizontal="centerContinuous"/>
    </xf>
    <xf numFmtId="178" fontId="8" fillId="18" borderId="21" xfId="0" applyNumberFormat="1" applyFont="1" applyFill="1" applyBorder="1" applyAlignment="1">
      <alignment horizontal="centerContinuous"/>
    </xf>
    <xf numFmtId="178" fontId="8" fillId="18" borderId="17" xfId="0" applyNumberFormat="1" applyFont="1" applyFill="1" applyBorder="1" applyAlignment="1">
      <alignment horizontal="centerContinuous"/>
    </xf>
    <xf numFmtId="4" fontId="8" fillId="18" borderId="30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/>
    </xf>
    <xf numFmtId="4" fontId="8" fillId="0" borderId="47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4" fontId="8" fillId="0" borderId="31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4" fontId="8" fillId="0" borderId="35" xfId="0" applyNumberFormat="1" applyFont="1" applyFill="1" applyBorder="1" applyAlignment="1">
      <alignment/>
    </xf>
    <xf numFmtId="188" fontId="8" fillId="18" borderId="21" xfId="0" applyNumberFormat="1" applyFont="1" applyFill="1" applyBorder="1" applyAlignment="1">
      <alignment horizontal="center"/>
    </xf>
    <xf numFmtId="188" fontId="8" fillId="18" borderId="41" xfId="0" applyNumberFormat="1" applyFont="1" applyFill="1" applyBorder="1" applyAlignment="1">
      <alignment horizontal="center"/>
    </xf>
    <xf numFmtId="4" fontId="8" fillId="18" borderId="27" xfId="0" applyNumberFormat="1" applyFont="1" applyFill="1" applyBorder="1" applyAlignment="1">
      <alignment horizontal="center"/>
    </xf>
    <xf numFmtId="4" fontId="8" fillId="18" borderId="40" xfId="0" applyNumberFormat="1" applyFont="1" applyFill="1" applyBorder="1" applyAlignment="1">
      <alignment horizontal="center"/>
    </xf>
    <xf numFmtId="178" fontId="8" fillId="18" borderId="27" xfId="0" applyNumberFormat="1" applyFont="1" applyFill="1" applyBorder="1" applyAlignment="1">
      <alignment horizontal="center"/>
    </xf>
    <xf numFmtId="178" fontId="8" fillId="18" borderId="40" xfId="0" applyNumberFormat="1" applyFont="1" applyFill="1" applyBorder="1" applyAlignment="1">
      <alignment horizontal="center"/>
    </xf>
    <xf numFmtId="188" fontId="8" fillId="18" borderId="27" xfId="0" applyNumberFormat="1" applyFont="1" applyFill="1" applyBorder="1" applyAlignment="1">
      <alignment horizontal="center"/>
    </xf>
    <xf numFmtId="188" fontId="8" fillId="18" borderId="40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left" shrinkToFit="1"/>
    </xf>
    <xf numFmtId="0" fontId="0" fillId="0" borderId="48" xfId="0" applyFont="1" applyBorder="1" applyAlignment="1">
      <alignment shrinkToFit="1"/>
    </xf>
    <xf numFmtId="0" fontId="5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188" fontId="4" fillId="0" borderId="53" xfId="0" applyNumberFormat="1" applyFont="1" applyBorder="1" applyAlignment="1">
      <alignment horizontal="center" vertical="center" wrapText="1"/>
    </xf>
    <xf numFmtId="188" fontId="4" fillId="0" borderId="54" xfId="0" applyNumberFormat="1" applyFont="1" applyBorder="1" applyAlignment="1">
      <alignment horizontal="center" vertical="center" wrapText="1"/>
    </xf>
    <xf numFmtId="6" fontId="4" fillId="0" borderId="53" xfId="58" applyFont="1" applyBorder="1" applyAlignment="1">
      <alignment horizontal="center" vertical="center" wrapText="1"/>
    </xf>
    <xf numFmtId="6" fontId="4" fillId="0" borderId="54" xfId="58" applyFont="1" applyBorder="1" applyAlignment="1">
      <alignment horizontal="center" vertical="center" wrapText="1"/>
    </xf>
    <xf numFmtId="187" fontId="8" fillId="0" borderId="51" xfId="0" applyNumberFormat="1" applyFont="1" applyBorder="1" applyAlignment="1">
      <alignment horizontal="center" vertical="center"/>
    </xf>
    <xf numFmtId="187" fontId="8" fillId="0" borderId="3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187" fontId="4" fillId="0" borderId="55" xfId="0" applyNumberFormat="1" applyFont="1" applyBorder="1" applyAlignment="1">
      <alignment horizontal="center" vertical="center" wrapText="1"/>
    </xf>
    <xf numFmtId="187" fontId="4" fillId="0" borderId="54" xfId="0" applyNumberFormat="1" applyFont="1" applyBorder="1" applyAlignment="1">
      <alignment horizontal="center" vertical="center" wrapText="1"/>
    </xf>
    <xf numFmtId="182" fontId="8" fillId="18" borderId="21" xfId="0" applyNumberFormat="1" applyFont="1" applyFill="1" applyBorder="1" applyAlignment="1">
      <alignment horizontal="center"/>
    </xf>
    <xf numFmtId="182" fontId="8" fillId="18" borderId="41" xfId="0" applyNumberFormat="1" applyFont="1" applyFill="1" applyBorder="1" applyAlignment="1">
      <alignment horizontal="center"/>
    </xf>
    <xf numFmtId="188" fontId="8" fillId="0" borderId="51" xfId="0" applyNumberFormat="1" applyFont="1" applyBorder="1" applyAlignment="1" quotePrefix="1">
      <alignment horizontal="center" vertical="center"/>
    </xf>
    <xf numFmtId="188" fontId="8" fillId="0" borderId="37" xfId="0" applyNumberFormat="1" applyFont="1" applyBorder="1" applyAlignment="1" quotePrefix="1">
      <alignment horizontal="center" vertical="center"/>
    </xf>
    <xf numFmtId="182" fontId="8" fillId="18" borderId="27" xfId="0" applyNumberFormat="1" applyFont="1" applyFill="1" applyBorder="1" applyAlignment="1">
      <alignment horizontal="center"/>
    </xf>
    <xf numFmtId="182" fontId="8" fillId="18" borderId="40" xfId="0" applyNumberFormat="1" applyFont="1" applyFill="1" applyBorder="1" applyAlignment="1">
      <alignment horizontal="center"/>
    </xf>
    <xf numFmtId="178" fontId="8" fillId="18" borderId="21" xfId="0" applyNumberFormat="1" applyFont="1" applyFill="1" applyBorder="1" applyAlignment="1">
      <alignment horizontal="center"/>
    </xf>
    <xf numFmtId="178" fontId="8" fillId="18" borderId="41" xfId="0" applyNumberFormat="1" applyFont="1" applyFill="1" applyBorder="1" applyAlignment="1">
      <alignment horizontal="center"/>
    </xf>
    <xf numFmtId="4" fontId="15" fillId="18" borderId="21" xfId="0" applyNumberFormat="1" applyFont="1" applyFill="1" applyBorder="1" applyAlignment="1">
      <alignment horizontal="center" shrinkToFit="1"/>
    </xf>
    <xf numFmtId="4" fontId="15" fillId="18" borderId="41" xfId="0" applyNumberFormat="1" applyFont="1" applyFill="1" applyBorder="1" applyAlignment="1">
      <alignment horizontal="center" shrinkToFit="1"/>
    </xf>
    <xf numFmtId="188" fontId="4" fillId="0" borderId="5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22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B35" sqref="B3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49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9" t="s">
        <v>1</v>
      </c>
      <c r="C5" s="224" t="s">
        <v>61</v>
      </c>
      <c r="D5" s="225"/>
      <c r="E5" s="194" t="s">
        <v>61</v>
      </c>
      <c r="F5" s="195"/>
      <c r="G5" s="196" t="s">
        <v>62</v>
      </c>
      <c r="H5" s="197"/>
      <c r="I5" s="198" t="s">
        <v>62</v>
      </c>
      <c r="J5" s="199"/>
      <c r="K5" s="146" t="s">
        <v>62</v>
      </c>
    </row>
    <row r="6" spans="1:11" s="10" customFormat="1" ht="19.5" customHeight="1">
      <c r="A6" s="9">
        <v>2</v>
      </c>
      <c r="B6" s="121" t="s">
        <v>8</v>
      </c>
      <c r="C6" s="220" t="s">
        <v>60</v>
      </c>
      <c r="D6" s="221"/>
      <c r="E6" s="145">
        <v>9350</v>
      </c>
      <c r="F6" s="115">
        <v>8750</v>
      </c>
      <c r="G6" s="32">
        <v>1.8683</v>
      </c>
      <c r="H6" s="26">
        <v>1.8676</v>
      </c>
      <c r="I6" s="192" t="s">
        <v>60</v>
      </c>
      <c r="J6" s="193"/>
      <c r="K6" s="54">
        <v>519.2</v>
      </c>
    </row>
    <row r="7" spans="1:11" s="10" customFormat="1" ht="19.5" customHeight="1">
      <c r="A7" s="9">
        <v>3</v>
      </c>
      <c r="B7" s="121" t="s">
        <v>9</v>
      </c>
      <c r="C7" s="220" t="s">
        <v>60</v>
      </c>
      <c r="D7" s="221"/>
      <c r="E7" s="145">
        <v>9400</v>
      </c>
      <c r="F7" s="115">
        <v>8800</v>
      </c>
      <c r="G7" s="25">
        <v>1.8457</v>
      </c>
      <c r="H7" s="34">
        <v>1.845</v>
      </c>
      <c r="I7" s="42">
        <v>4.304</v>
      </c>
      <c r="J7" s="43">
        <v>4.264</v>
      </c>
      <c r="K7" s="53">
        <v>518.2</v>
      </c>
    </row>
    <row r="8" spans="1:11" s="10" customFormat="1" ht="19.5" customHeight="1">
      <c r="A8" s="9">
        <v>4</v>
      </c>
      <c r="B8" s="121" t="s">
        <v>10</v>
      </c>
      <c r="C8" s="61">
        <v>1179.3</v>
      </c>
      <c r="D8" s="62">
        <v>1110.7</v>
      </c>
      <c r="E8" s="145">
        <v>9400</v>
      </c>
      <c r="F8" s="115">
        <v>8800</v>
      </c>
      <c r="G8" s="32">
        <v>1.8272</v>
      </c>
      <c r="H8" s="26">
        <v>1.8265</v>
      </c>
      <c r="I8" s="11">
        <v>4.306</v>
      </c>
      <c r="J8" s="17">
        <v>4.266</v>
      </c>
      <c r="K8" s="54">
        <v>514.34</v>
      </c>
    </row>
    <row r="9" spans="1:11" s="10" customFormat="1" ht="19.5" customHeight="1">
      <c r="A9" s="9">
        <v>5</v>
      </c>
      <c r="B9" s="121" t="s">
        <v>5</v>
      </c>
      <c r="C9" s="61">
        <v>1184.5</v>
      </c>
      <c r="D9" s="62">
        <v>1115.5</v>
      </c>
      <c r="E9" s="145">
        <v>9430</v>
      </c>
      <c r="F9" s="115">
        <v>8830</v>
      </c>
      <c r="G9" s="32">
        <v>1.8371</v>
      </c>
      <c r="H9" s="26">
        <v>1.8365</v>
      </c>
      <c r="I9" s="11">
        <v>4.311</v>
      </c>
      <c r="J9" s="17">
        <v>4.271</v>
      </c>
      <c r="K9" s="54">
        <v>512.23</v>
      </c>
    </row>
    <row r="10" spans="1:11" s="10" customFormat="1" ht="19.5" customHeight="1">
      <c r="A10" s="9">
        <v>6</v>
      </c>
      <c r="B10" s="121" t="s">
        <v>6</v>
      </c>
      <c r="C10" s="61">
        <v>1188.6</v>
      </c>
      <c r="D10" s="62">
        <v>1119.4</v>
      </c>
      <c r="E10" s="145">
        <v>9450</v>
      </c>
      <c r="F10" s="115">
        <v>8850</v>
      </c>
      <c r="G10" s="25">
        <v>1.8449</v>
      </c>
      <c r="H10" s="34">
        <v>1.8442</v>
      </c>
      <c r="I10" s="42">
        <v>4.317</v>
      </c>
      <c r="J10" s="43">
        <v>4.277</v>
      </c>
      <c r="K10" s="53">
        <v>511.8</v>
      </c>
    </row>
    <row r="11" spans="1:11" s="10" customFormat="1" ht="19.5" customHeight="1">
      <c r="A11" s="9">
        <v>7</v>
      </c>
      <c r="B11" s="129" t="s">
        <v>7</v>
      </c>
      <c r="C11" s="130"/>
      <c r="D11" s="131"/>
      <c r="E11" s="132"/>
      <c r="F11" s="133"/>
      <c r="G11" s="134"/>
      <c r="H11" s="135"/>
      <c r="I11" s="136"/>
      <c r="J11" s="137"/>
      <c r="K11" s="138"/>
    </row>
    <row r="12" spans="1:11" s="10" customFormat="1" ht="19.5" customHeight="1">
      <c r="A12" s="9">
        <v>8</v>
      </c>
      <c r="B12" s="129" t="s">
        <v>1</v>
      </c>
      <c r="C12" s="130"/>
      <c r="D12" s="131"/>
      <c r="E12" s="132"/>
      <c r="F12" s="133"/>
      <c r="G12" s="134"/>
      <c r="H12" s="135"/>
      <c r="I12" s="136"/>
      <c r="J12" s="137"/>
      <c r="K12" s="138"/>
    </row>
    <row r="13" spans="1:11" s="10" customFormat="1" ht="19.5" customHeight="1">
      <c r="A13" s="9">
        <v>9</v>
      </c>
      <c r="B13" s="121" t="s">
        <v>8</v>
      </c>
      <c r="C13" s="61">
        <v>1195.8</v>
      </c>
      <c r="D13" s="62">
        <v>1126.2</v>
      </c>
      <c r="E13" s="145">
        <v>9470</v>
      </c>
      <c r="F13" s="119">
        <v>8870</v>
      </c>
      <c r="G13" s="32">
        <v>1.8442</v>
      </c>
      <c r="H13" s="26">
        <v>1.8435</v>
      </c>
      <c r="I13" s="11">
        <v>4.314</v>
      </c>
      <c r="J13" s="17">
        <v>4.274</v>
      </c>
      <c r="K13" s="54">
        <v>509.54</v>
      </c>
    </row>
    <row r="14" spans="1:11" s="10" customFormat="1" ht="19.5" customHeight="1">
      <c r="A14" s="9">
        <v>10</v>
      </c>
      <c r="B14" s="121" t="s">
        <v>9</v>
      </c>
      <c r="C14" s="61">
        <v>1190.6</v>
      </c>
      <c r="D14" s="62">
        <v>1121.4</v>
      </c>
      <c r="E14" s="145">
        <v>9470</v>
      </c>
      <c r="F14" s="119">
        <v>8870</v>
      </c>
      <c r="G14" s="25">
        <v>1.8042</v>
      </c>
      <c r="H14" s="34">
        <v>1.8036</v>
      </c>
      <c r="I14" s="42">
        <v>4.313</v>
      </c>
      <c r="J14" s="43">
        <v>4.273</v>
      </c>
      <c r="K14" s="53">
        <v>512.4</v>
      </c>
    </row>
    <row r="15" spans="1:11" s="10" customFormat="1" ht="19.5" customHeight="1">
      <c r="A15" s="9">
        <v>11</v>
      </c>
      <c r="B15" s="121" t="s">
        <v>10</v>
      </c>
      <c r="C15" s="61">
        <v>1190.6</v>
      </c>
      <c r="D15" s="62">
        <v>1121.4</v>
      </c>
      <c r="E15" s="145">
        <v>9475</v>
      </c>
      <c r="F15" s="119">
        <v>8875</v>
      </c>
      <c r="G15" s="32">
        <v>1.8048</v>
      </c>
      <c r="H15" s="26">
        <v>1.8041</v>
      </c>
      <c r="I15" s="11">
        <v>4.312</v>
      </c>
      <c r="J15" s="17">
        <v>4.272</v>
      </c>
      <c r="K15" s="54">
        <v>508.76</v>
      </c>
    </row>
    <row r="16" spans="1:11" s="10" customFormat="1" ht="19.5" customHeight="1">
      <c r="A16" s="9">
        <v>12</v>
      </c>
      <c r="B16" s="121" t="s">
        <v>5</v>
      </c>
      <c r="C16" s="61">
        <v>1193.7</v>
      </c>
      <c r="D16" s="62">
        <v>1124.3</v>
      </c>
      <c r="E16" s="145">
        <v>9480</v>
      </c>
      <c r="F16" s="119">
        <v>8880</v>
      </c>
      <c r="G16" s="32">
        <v>1.7874</v>
      </c>
      <c r="H16" s="26">
        <v>1.7867</v>
      </c>
      <c r="I16" s="11">
        <v>4.312</v>
      </c>
      <c r="J16" s="17">
        <v>4.272</v>
      </c>
      <c r="K16" s="54">
        <v>506.91</v>
      </c>
    </row>
    <row r="17" spans="1:11" s="10" customFormat="1" ht="19.5" customHeight="1">
      <c r="A17" s="9">
        <v>13</v>
      </c>
      <c r="B17" s="121" t="s">
        <v>6</v>
      </c>
      <c r="C17" s="61">
        <v>1185.5</v>
      </c>
      <c r="D17" s="62">
        <v>1116.5</v>
      </c>
      <c r="E17" s="145">
        <v>9470</v>
      </c>
      <c r="F17" s="119">
        <v>8870</v>
      </c>
      <c r="G17" s="25">
        <v>1.7853</v>
      </c>
      <c r="H17" s="34">
        <v>1.7846</v>
      </c>
      <c r="I17" s="42">
        <v>4.312</v>
      </c>
      <c r="J17" s="43">
        <v>4.272</v>
      </c>
      <c r="K17" s="53">
        <v>501.47</v>
      </c>
    </row>
    <row r="18" spans="1:11" s="10" customFormat="1" ht="19.5" customHeight="1">
      <c r="A18" s="9">
        <v>14</v>
      </c>
      <c r="B18" s="129" t="s">
        <v>7</v>
      </c>
      <c r="C18" s="130"/>
      <c r="D18" s="131"/>
      <c r="E18" s="147"/>
      <c r="F18" s="148"/>
      <c r="G18" s="134"/>
      <c r="H18" s="135"/>
      <c r="I18" s="136"/>
      <c r="J18" s="137"/>
      <c r="K18" s="138"/>
    </row>
    <row r="19" spans="1:11" s="10" customFormat="1" ht="19.5" customHeight="1">
      <c r="A19" s="9">
        <v>15</v>
      </c>
      <c r="B19" s="129" t="s">
        <v>1</v>
      </c>
      <c r="C19" s="130"/>
      <c r="D19" s="131"/>
      <c r="E19" s="147"/>
      <c r="F19" s="148"/>
      <c r="G19" s="134"/>
      <c r="H19" s="135"/>
      <c r="I19" s="136"/>
      <c r="J19" s="137"/>
      <c r="K19" s="138"/>
    </row>
    <row r="20" spans="1:11" s="10" customFormat="1" ht="19.5" customHeight="1">
      <c r="A20" s="9">
        <v>16</v>
      </c>
      <c r="B20" s="121" t="s">
        <v>8</v>
      </c>
      <c r="C20" s="61">
        <v>1186.5</v>
      </c>
      <c r="D20" s="62">
        <v>1117.5</v>
      </c>
      <c r="E20" s="145">
        <v>9470</v>
      </c>
      <c r="F20" s="119">
        <v>8870</v>
      </c>
      <c r="G20" s="32">
        <v>1.7836</v>
      </c>
      <c r="H20" s="26">
        <v>1.783</v>
      </c>
      <c r="I20" s="11">
        <v>4.317</v>
      </c>
      <c r="J20" s="17">
        <v>4.277</v>
      </c>
      <c r="K20" s="54">
        <v>501.99</v>
      </c>
    </row>
    <row r="21" spans="1:11" s="10" customFormat="1" ht="19.5" customHeight="1">
      <c r="A21" s="9">
        <v>17</v>
      </c>
      <c r="B21" s="121" t="s">
        <v>9</v>
      </c>
      <c r="C21" s="61">
        <v>1182.4</v>
      </c>
      <c r="D21" s="62">
        <v>1113.6</v>
      </c>
      <c r="E21" s="145">
        <v>9470</v>
      </c>
      <c r="F21" s="119">
        <v>8870</v>
      </c>
      <c r="G21" s="25">
        <v>1.776</v>
      </c>
      <c r="H21" s="34">
        <v>1.7754</v>
      </c>
      <c r="I21" s="42">
        <v>4.318</v>
      </c>
      <c r="J21" s="43">
        <v>4.278</v>
      </c>
      <c r="K21" s="53">
        <v>500.99</v>
      </c>
    </row>
    <row r="22" spans="1:11" s="10" customFormat="1" ht="19.5" customHeight="1">
      <c r="A22" s="9">
        <v>18</v>
      </c>
      <c r="B22" s="121" t="s">
        <v>10</v>
      </c>
      <c r="C22" s="61">
        <v>1178.3</v>
      </c>
      <c r="D22" s="62">
        <v>1109.7</v>
      </c>
      <c r="E22" s="145">
        <v>9450</v>
      </c>
      <c r="F22" s="119">
        <v>8850</v>
      </c>
      <c r="G22" s="32">
        <v>1.7791</v>
      </c>
      <c r="H22" s="26">
        <v>1.7785</v>
      </c>
      <c r="I22" s="11">
        <v>4.32</v>
      </c>
      <c r="J22" s="17">
        <v>4.28</v>
      </c>
      <c r="K22" s="54">
        <v>496.68</v>
      </c>
    </row>
    <row r="23" spans="1:11" s="10" customFormat="1" ht="19.5" customHeight="1">
      <c r="A23" s="9">
        <v>19</v>
      </c>
      <c r="B23" s="121" t="s">
        <v>5</v>
      </c>
      <c r="C23" s="61">
        <v>1169</v>
      </c>
      <c r="D23" s="62">
        <v>1101</v>
      </c>
      <c r="E23" s="145">
        <v>9350</v>
      </c>
      <c r="F23" s="119">
        <v>8750</v>
      </c>
      <c r="G23" s="32">
        <v>1.7648</v>
      </c>
      <c r="H23" s="26">
        <v>1.7642</v>
      </c>
      <c r="I23" s="11">
        <v>4.321</v>
      </c>
      <c r="J23" s="17">
        <v>4.281</v>
      </c>
      <c r="K23" s="54">
        <v>497.05</v>
      </c>
    </row>
    <row r="24" spans="1:11" s="10" customFormat="1" ht="19.5" customHeight="1">
      <c r="A24" s="9">
        <v>20</v>
      </c>
      <c r="B24" s="121" t="s">
        <v>6</v>
      </c>
      <c r="C24" s="61">
        <v>1166.4</v>
      </c>
      <c r="D24" s="62">
        <v>1098.6</v>
      </c>
      <c r="E24" s="145">
        <v>9300</v>
      </c>
      <c r="F24" s="119">
        <v>8700</v>
      </c>
      <c r="G24" s="25">
        <v>1.767</v>
      </c>
      <c r="H24" s="34">
        <v>1.7664</v>
      </c>
      <c r="I24" s="42">
        <v>4.323</v>
      </c>
      <c r="J24" s="43">
        <v>4.283</v>
      </c>
      <c r="K24" s="53">
        <v>491.93</v>
      </c>
    </row>
    <row r="25" spans="1:11" s="10" customFormat="1" ht="19.5" customHeight="1">
      <c r="A25" s="9">
        <v>21</v>
      </c>
      <c r="B25" s="129" t="s">
        <v>7</v>
      </c>
      <c r="C25" s="130"/>
      <c r="D25" s="131"/>
      <c r="E25" s="147"/>
      <c r="F25" s="148"/>
      <c r="G25" s="139"/>
      <c r="H25" s="140"/>
      <c r="I25" s="141"/>
      <c r="J25" s="142"/>
      <c r="K25" s="143"/>
    </row>
    <row r="26" spans="1:11" s="10" customFormat="1" ht="19.5" customHeight="1">
      <c r="A26" s="9">
        <v>22</v>
      </c>
      <c r="B26" s="129" t="s">
        <v>1</v>
      </c>
      <c r="C26" s="149" t="s">
        <v>63</v>
      </c>
      <c r="D26" s="150"/>
      <c r="E26" s="147"/>
      <c r="F26" s="148"/>
      <c r="G26" s="134"/>
      <c r="H26" s="135"/>
      <c r="I26" s="136"/>
      <c r="J26" s="137"/>
      <c r="K26" s="138"/>
    </row>
    <row r="27" spans="1:11" s="10" customFormat="1" ht="19.5" customHeight="1">
      <c r="A27" s="9">
        <v>23</v>
      </c>
      <c r="B27" s="121" t="s">
        <v>8</v>
      </c>
      <c r="C27" s="149" t="s">
        <v>63</v>
      </c>
      <c r="D27" s="150"/>
      <c r="E27" s="151" t="s">
        <v>64</v>
      </c>
      <c r="F27" s="152"/>
      <c r="G27" s="32">
        <v>1.7528</v>
      </c>
      <c r="H27" s="26">
        <v>1.7521</v>
      </c>
      <c r="I27" s="11">
        <v>4.328</v>
      </c>
      <c r="J27" s="17">
        <v>4.288</v>
      </c>
      <c r="K27" s="54">
        <v>491.59</v>
      </c>
    </row>
    <row r="28" spans="1:11" s="10" customFormat="1" ht="19.5" customHeight="1">
      <c r="A28" s="9">
        <v>24</v>
      </c>
      <c r="B28" s="121" t="s">
        <v>9</v>
      </c>
      <c r="C28" s="149" t="s">
        <v>63</v>
      </c>
      <c r="D28" s="150"/>
      <c r="E28" s="145">
        <v>9270</v>
      </c>
      <c r="F28" s="119">
        <v>8670</v>
      </c>
      <c r="G28" s="25">
        <v>1.7649</v>
      </c>
      <c r="H28" s="34">
        <v>1.7643</v>
      </c>
      <c r="I28" s="42">
        <v>4.334</v>
      </c>
      <c r="J28" s="43">
        <v>4.294</v>
      </c>
      <c r="K28" s="53">
        <v>487.87</v>
      </c>
    </row>
    <row r="29" spans="1:11" s="10" customFormat="1" ht="19.5" customHeight="1">
      <c r="A29" s="9">
        <v>25</v>
      </c>
      <c r="B29" s="121" t="s">
        <v>10</v>
      </c>
      <c r="C29" s="61">
        <v>1160.8</v>
      </c>
      <c r="D29" s="62">
        <v>1093.2</v>
      </c>
      <c r="E29" s="145">
        <v>9270</v>
      </c>
      <c r="F29" s="119">
        <v>8670</v>
      </c>
      <c r="G29" s="32">
        <v>1.7632</v>
      </c>
      <c r="H29" s="26">
        <v>1.7623</v>
      </c>
      <c r="I29" s="11">
        <v>4.338</v>
      </c>
      <c r="J29" s="17">
        <v>4.298</v>
      </c>
      <c r="K29" s="54">
        <v>492.96</v>
      </c>
    </row>
    <row r="30" spans="1:11" s="10" customFormat="1" ht="19.5" customHeight="1">
      <c r="A30" s="9">
        <v>26</v>
      </c>
      <c r="B30" s="121" t="s">
        <v>5</v>
      </c>
      <c r="C30" s="61">
        <v>1154.1</v>
      </c>
      <c r="D30" s="62">
        <v>1086.9</v>
      </c>
      <c r="E30" s="145">
        <v>9250</v>
      </c>
      <c r="F30" s="119">
        <v>8650</v>
      </c>
      <c r="G30" s="32">
        <v>1.7389</v>
      </c>
      <c r="H30" s="26">
        <v>1.7382</v>
      </c>
      <c r="I30" s="11">
        <v>4.336</v>
      </c>
      <c r="J30" s="17">
        <v>4.296</v>
      </c>
      <c r="K30" s="54">
        <v>493.58</v>
      </c>
    </row>
    <row r="31" spans="1:11" s="10" customFormat="1" ht="19.5" customHeight="1">
      <c r="A31" s="9">
        <v>27</v>
      </c>
      <c r="B31" s="121" t="s">
        <v>6</v>
      </c>
      <c r="C31" s="61">
        <v>1157.2</v>
      </c>
      <c r="D31" s="62">
        <v>1089.8</v>
      </c>
      <c r="E31" s="145">
        <v>9260</v>
      </c>
      <c r="F31" s="119">
        <v>8660</v>
      </c>
      <c r="G31" s="25">
        <v>1.7436</v>
      </c>
      <c r="H31" s="34">
        <v>1.7429</v>
      </c>
      <c r="I31" s="42">
        <v>4.335</v>
      </c>
      <c r="J31" s="43">
        <v>4.295</v>
      </c>
      <c r="K31" s="53">
        <v>485.64</v>
      </c>
    </row>
    <row r="32" spans="1:11" s="10" customFormat="1" ht="19.5" customHeight="1">
      <c r="A32" s="9">
        <v>28</v>
      </c>
      <c r="B32" s="129" t="s">
        <v>7</v>
      </c>
      <c r="C32" s="130"/>
      <c r="D32" s="131"/>
      <c r="E32" s="147"/>
      <c r="F32" s="148"/>
      <c r="G32" s="134"/>
      <c r="H32" s="135"/>
      <c r="I32" s="136"/>
      <c r="J32" s="137"/>
      <c r="K32" s="138"/>
    </row>
    <row r="33" spans="1:11" s="10" customFormat="1" ht="19.5" customHeight="1">
      <c r="A33" s="9">
        <v>29</v>
      </c>
      <c r="B33" s="129" t="s">
        <v>1</v>
      </c>
      <c r="C33" s="130"/>
      <c r="D33" s="131"/>
      <c r="E33" s="147"/>
      <c r="F33" s="148"/>
      <c r="G33" s="134"/>
      <c r="H33" s="135"/>
      <c r="I33" s="136"/>
      <c r="J33" s="137"/>
      <c r="K33" s="138"/>
    </row>
    <row r="34" spans="1:11" s="10" customFormat="1" ht="19.5" customHeight="1">
      <c r="A34" s="9">
        <v>30</v>
      </c>
      <c r="B34" s="121" t="s">
        <v>8</v>
      </c>
      <c r="C34" s="61">
        <v>1154.6</v>
      </c>
      <c r="D34" s="62">
        <v>1087.4</v>
      </c>
      <c r="E34" s="145">
        <v>9260</v>
      </c>
      <c r="F34" s="119">
        <v>8660</v>
      </c>
      <c r="G34" s="32">
        <v>1.7509</v>
      </c>
      <c r="H34" s="26">
        <v>1.7502</v>
      </c>
      <c r="I34" s="11">
        <v>4.336</v>
      </c>
      <c r="J34" s="17">
        <v>4.296</v>
      </c>
      <c r="K34" s="54">
        <v>485.35</v>
      </c>
    </row>
    <row r="35" spans="1:11" s="10" customFormat="1" ht="19.5" customHeight="1" thickBot="1">
      <c r="A35" s="122">
        <v>31</v>
      </c>
      <c r="B35" s="121" t="s">
        <v>9</v>
      </c>
      <c r="C35" s="61">
        <v>1161.8</v>
      </c>
      <c r="D35" s="62">
        <v>1094.2</v>
      </c>
      <c r="E35" s="145">
        <v>9330</v>
      </c>
      <c r="F35" s="119">
        <v>8730</v>
      </c>
      <c r="G35" s="25">
        <v>1.7391</v>
      </c>
      <c r="H35" s="34">
        <v>1.7385</v>
      </c>
      <c r="I35" s="42">
        <v>4.337</v>
      </c>
      <c r="J35" s="43">
        <v>4.297</v>
      </c>
      <c r="K35" s="53">
        <v>488.99</v>
      </c>
    </row>
    <row r="36" spans="1:11" ht="19.5" customHeight="1">
      <c r="A36" s="214" t="s">
        <v>11</v>
      </c>
      <c r="B36" s="215"/>
      <c r="C36" s="44">
        <f>MAX(C5:C35)</f>
        <v>1195.8</v>
      </c>
      <c r="D36" s="45">
        <f aca="true" t="shared" si="0" ref="D36:K36">MAX(D5:D35)</f>
        <v>1126.2</v>
      </c>
      <c r="E36" s="69">
        <f t="shared" si="0"/>
        <v>9480</v>
      </c>
      <c r="F36" s="70">
        <f t="shared" si="0"/>
        <v>8880</v>
      </c>
      <c r="G36" s="39">
        <f t="shared" si="0"/>
        <v>1.8683</v>
      </c>
      <c r="H36" s="21">
        <f t="shared" si="0"/>
        <v>1.8676</v>
      </c>
      <c r="I36" s="39">
        <f t="shared" si="0"/>
        <v>4.338</v>
      </c>
      <c r="J36" s="21">
        <f t="shared" si="0"/>
        <v>4.298</v>
      </c>
      <c r="K36" s="55">
        <f t="shared" si="0"/>
        <v>519.2</v>
      </c>
    </row>
    <row r="37" spans="1:11" ht="19.5" customHeight="1">
      <c r="A37" s="216" t="s">
        <v>12</v>
      </c>
      <c r="B37" s="217"/>
      <c r="C37" s="46">
        <f>MIN(C5:C35)</f>
        <v>1154.1</v>
      </c>
      <c r="D37" s="47">
        <f aca="true" t="shared" si="1" ref="D37:K37">MIN(D5:D35)</f>
        <v>1086.9</v>
      </c>
      <c r="E37" s="71">
        <f t="shared" si="1"/>
        <v>9250</v>
      </c>
      <c r="F37" s="68">
        <f t="shared" si="1"/>
        <v>8650</v>
      </c>
      <c r="G37" s="40">
        <f t="shared" si="1"/>
        <v>1.7389</v>
      </c>
      <c r="H37" s="22">
        <f t="shared" si="1"/>
        <v>1.7382</v>
      </c>
      <c r="I37" s="40">
        <f t="shared" si="1"/>
        <v>4.304</v>
      </c>
      <c r="J37" s="22">
        <f t="shared" si="1"/>
        <v>4.264</v>
      </c>
      <c r="K37" s="56">
        <f t="shared" si="1"/>
        <v>485.35</v>
      </c>
    </row>
    <row r="38" spans="1:11" ht="19.5" customHeight="1" thickBot="1">
      <c r="A38" s="212" t="s">
        <v>13</v>
      </c>
      <c r="B38" s="213"/>
      <c r="C38" s="48">
        <f>AVERAGE(C5:C35)</f>
        <v>1176.6499999999999</v>
      </c>
      <c r="D38" s="49">
        <f aca="true" t="shared" si="2" ref="D38:J38">AVERAGE(D5:D35)</f>
        <v>1108.1833333333336</v>
      </c>
      <c r="E38" s="72">
        <f t="shared" si="2"/>
        <v>9384.52380952381</v>
      </c>
      <c r="F38" s="73">
        <f t="shared" si="2"/>
        <v>8784.52380952381</v>
      </c>
      <c r="G38" s="41">
        <f t="shared" si="2"/>
        <v>1.7896818181818184</v>
      </c>
      <c r="H38" s="23">
        <f t="shared" si="2"/>
        <v>1.7890136363636366</v>
      </c>
      <c r="I38" s="41">
        <f>AVERAGE(I5:I35)</f>
        <v>4.321142857142856</v>
      </c>
      <c r="J38" s="23">
        <f t="shared" si="2"/>
        <v>4.281142857142858</v>
      </c>
      <c r="K38" s="81">
        <f>AVERAGE(K5:K35)</f>
        <v>501.33954545454543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20">
    <mergeCell ref="A38:B38"/>
    <mergeCell ref="A36:B36"/>
    <mergeCell ref="A37:B37"/>
    <mergeCell ref="G2:H2"/>
    <mergeCell ref="C7:D7"/>
    <mergeCell ref="C6:D6"/>
    <mergeCell ref="E3:F3"/>
    <mergeCell ref="G3:H3"/>
    <mergeCell ref="E2:F2"/>
    <mergeCell ref="C5:D5"/>
    <mergeCell ref="A1:B1"/>
    <mergeCell ref="A2:B3"/>
    <mergeCell ref="C2:D2"/>
    <mergeCell ref="I2:J2"/>
    <mergeCell ref="I3:J3"/>
    <mergeCell ref="C3:D3"/>
    <mergeCell ref="I6:J6"/>
    <mergeCell ref="E5:F5"/>
    <mergeCell ref="G5:H5"/>
    <mergeCell ref="I5:J5"/>
  </mergeCells>
  <printOptions/>
  <pageMargins left="0.3937007874015748" right="0.16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7" sqref="C7:D7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48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1" t="s">
        <v>8</v>
      </c>
      <c r="C5" s="168" t="s">
        <v>95</v>
      </c>
      <c r="D5" s="169"/>
      <c r="E5" s="67">
        <v>9885</v>
      </c>
      <c r="F5" s="68">
        <v>9285</v>
      </c>
      <c r="G5" s="18">
        <v>2.026</v>
      </c>
      <c r="H5" s="19">
        <v>2.0254</v>
      </c>
      <c r="I5" s="42">
        <v>4.699</v>
      </c>
      <c r="J5" s="43">
        <v>4.659</v>
      </c>
      <c r="K5" s="54">
        <v>473.77</v>
      </c>
    </row>
    <row r="6" spans="1:11" s="10" customFormat="1" ht="19.5" customHeight="1">
      <c r="A6" s="9">
        <v>2</v>
      </c>
      <c r="B6" s="12" t="s">
        <v>9</v>
      </c>
      <c r="C6" s="24">
        <v>1145.8</v>
      </c>
      <c r="D6" s="58">
        <v>1079.2</v>
      </c>
      <c r="E6" s="67">
        <v>9885</v>
      </c>
      <c r="F6" s="68">
        <v>9285</v>
      </c>
      <c r="G6" s="18">
        <v>2.0266</v>
      </c>
      <c r="H6" s="19">
        <v>2.026</v>
      </c>
      <c r="I6" s="42">
        <v>4.7</v>
      </c>
      <c r="J6" s="43">
        <v>4.66</v>
      </c>
      <c r="K6" s="54">
        <v>473.08</v>
      </c>
    </row>
    <row r="7" spans="1:11" s="10" customFormat="1" ht="19.5" customHeight="1">
      <c r="A7" s="9">
        <v>3</v>
      </c>
      <c r="B7" s="12" t="s">
        <v>10</v>
      </c>
      <c r="C7" s="149" t="s">
        <v>96</v>
      </c>
      <c r="D7" s="150"/>
      <c r="E7" s="67">
        <v>9885</v>
      </c>
      <c r="F7" s="68">
        <v>9285</v>
      </c>
      <c r="G7" s="18">
        <v>2.0266</v>
      </c>
      <c r="H7" s="19">
        <v>2.026</v>
      </c>
      <c r="I7" s="42">
        <v>4.703</v>
      </c>
      <c r="J7" s="43">
        <v>4.663</v>
      </c>
      <c r="K7" s="54">
        <v>472.77</v>
      </c>
    </row>
    <row r="8" spans="1:11" s="10" customFormat="1" ht="19.5" customHeight="1">
      <c r="A8" s="9">
        <v>4</v>
      </c>
      <c r="B8" s="12" t="s">
        <v>5</v>
      </c>
      <c r="C8" s="24">
        <v>1145.6</v>
      </c>
      <c r="D8" s="58">
        <v>1079</v>
      </c>
      <c r="E8" s="67">
        <v>9885</v>
      </c>
      <c r="F8" s="68">
        <v>9285</v>
      </c>
      <c r="G8" s="18">
        <v>2.0224</v>
      </c>
      <c r="H8" s="19">
        <v>2.0218</v>
      </c>
      <c r="I8" s="42">
        <v>4.706</v>
      </c>
      <c r="J8" s="43">
        <v>4.666</v>
      </c>
      <c r="K8" s="54">
        <v>473.41</v>
      </c>
    </row>
    <row r="9" spans="1:11" s="10" customFormat="1" ht="19.5" customHeight="1">
      <c r="A9" s="9">
        <v>5</v>
      </c>
      <c r="B9" s="12" t="s">
        <v>6</v>
      </c>
      <c r="C9" s="24">
        <v>1143.9</v>
      </c>
      <c r="D9" s="58">
        <v>1077.3</v>
      </c>
      <c r="E9" s="67">
        <v>9870</v>
      </c>
      <c r="F9" s="68">
        <v>9270</v>
      </c>
      <c r="G9" s="18">
        <v>2.0246</v>
      </c>
      <c r="H9" s="19">
        <v>2.024</v>
      </c>
      <c r="I9" s="42">
        <v>4.709</v>
      </c>
      <c r="J9" s="43">
        <v>4.669</v>
      </c>
      <c r="K9" s="54">
        <v>472.76</v>
      </c>
    </row>
    <row r="10" spans="1:11" s="10" customFormat="1" ht="19.5" customHeight="1">
      <c r="A10" s="9">
        <v>6</v>
      </c>
      <c r="B10" s="129" t="s">
        <v>7</v>
      </c>
      <c r="C10" s="130"/>
      <c r="D10" s="131"/>
      <c r="E10" s="132"/>
      <c r="F10" s="133"/>
      <c r="G10" s="139"/>
      <c r="H10" s="140"/>
      <c r="I10" s="141"/>
      <c r="J10" s="142"/>
      <c r="K10" s="143"/>
    </row>
    <row r="11" spans="1:11" s="10" customFormat="1" ht="19.5" customHeight="1">
      <c r="A11" s="9">
        <v>7</v>
      </c>
      <c r="B11" s="129" t="s">
        <v>1</v>
      </c>
      <c r="C11" s="130"/>
      <c r="D11" s="131"/>
      <c r="E11" s="132"/>
      <c r="F11" s="133"/>
      <c r="G11" s="134"/>
      <c r="H11" s="135"/>
      <c r="I11" s="136"/>
      <c r="J11" s="137"/>
      <c r="K11" s="138"/>
    </row>
    <row r="12" spans="1:11" s="10" customFormat="1" ht="19.5" customHeight="1">
      <c r="A12" s="9">
        <v>8</v>
      </c>
      <c r="B12" s="121" t="s">
        <v>8</v>
      </c>
      <c r="C12" s="24">
        <v>1143.3</v>
      </c>
      <c r="D12" s="58">
        <v>1076.7</v>
      </c>
      <c r="E12" s="67">
        <v>9880</v>
      </c>
      <c r="F12" s="68">
        <v>9280</v>
      </c>
      <c r="G12" s="18">
        <v>2.0313</v>
      </c>
      <c r="H12" s="19">
        <v>2.0307</v>
      </c>
      <c r="I12" s="159" t="s">
        <v>97</v>
      </c>
      <c r="J12" s="160"/>
      <c r="K12" s="54">
        <v>472.37</v>
      </c>
    </row>
    <row r="13" spans="1:11" s="10" customFormat="1" ht="19.5" customHeight="1">
      <c r="A13" s="9">
        <v>9</v>
      </c>
      <c r="B13" s="12" t="s">
        <v>9</v>
      </c>
      <c r="C13" s="24">
        <v>1143.9</v>
      </c>
      <c r="D13" s="58">
        <v>1077.3</v>
      </c>
      <c r="E13" s="67">
        <v>9885</v>
      </c>
      <c r="F13" s="68">
        <v>9285</v>
      </c>
      <c r="G13" s="18">
        <v>2.0337</v>
      </c>
      <c r="H13" s="19">
        <v>2.0331</v>
      </c>
      <c r="I13" s="42">
        <v>4.713</v>
      </c>
      <c r="J13" s="43">
        <v>4.673</v>
      </c>
      <c r="K13" s="54">
        <v>474.47</v>
      </c>
    </row>
    <row r="14" spans="1:11" s="10" customFormat="1" ht="19.5" customHeight="1">
      <c r="A14" s="9">
        <v>10</v>
      </c>
      <c r="B14" s="12" t="s">
        <v>10</v>
      </c>
      <c r="C14" s="24">
        <v>1146.3</v>
      </c>
      <c r="D14" s="58">
        <v>1079.7</v>
      </c>
      <c r="E14" s="67">
        <v>9900</v>
      </c>
      <c r="F14" s="68">
        <v>9300</v>
      </c>
      <c r="G14" s="18">
        <v>2.0378</v>
      </c>
      <c r="H14" s="19">
        <v>2.0373</v>
      </c>
      <c r="I14" s="42">
        <v>4.715</v>
      </c>
      <c r="J14" s="43">
        <v>4.675</v>
      </c>
      <c r="K14" s="54">
        <v>474.01</v>
      </c>
    </row>
    <row r="15" spans="1:11" s="10" customFormat="1" ht="19.5" customHeight="1">
      <c r="A15" s="9">
        <v>11</v>
      </c>
      <c r="B15" s="12" t="s">
        <v>5</v>
      </c>
      <c r="C15" s="24">
        <v>1148.9</v>
      </c>
      <c r="D15" s="58">
        <v>1082.1</v>
      </c>
      <c r="E15" s="67">
        <v>9910</v>
      </c>
      <c r="F15" s="68">
        <v>9310</v>
      </c>
      <c r="G15" s="18">
        <v>2.0369</v>
      </c>
      <c r="H15" s="19">
        <v>2.0363</v>
      </c>
      <c r="I15" s="42">
        <v>4.72</v>
      </c>
      <c r="J15" s="43">
        <v>4.68</v>
      </c>
      <c r="K15" s="54">
        <v>475.02</v>
      </c>
    </row>
    <row r="16" spans="1:11" s="10" customFormat="1" ht="19.5" customHeight="1">
      <c r="A16" s="9">
        <v>12</v>
      </c>
      <c r="B16" s="12" t="s">
        <v>6</v>
      </c>
      <c r="C16" s="24">
        <v>1144.8</v>
      </c>
      <c r="D16" s="58">
        <v>1078.2</v>
      </c>
      <c r="E16" s="67">
        <v>9910</v>
      </c>
      <c r="F16" s="68">
        <v>9310</v>
      </c>
      <c r="G16" s="158" t="s">
        <v>98</v>
      </c>
      <c r="H16" s="156"/>
      <c r="I16" s="42">
        <v>4.723</v>
      </c>
      <c r="J16" s="43">
        <v>4.683</v>
      </c>
      <c r="K16" s="54">
        <v>472.8</v>
      </c>
    </row>
    <row r="17" spans="1:11" s="10" customFormat="1" ht="19.5" customHeight="1">
      <c r="A17" s="9">
        <v>13</v>
      </c>
      <c r="B17" s="129" t="s">
        <v>7</v>
      </c>
      <c r="C17" s="130"/>
      <c r="D17" s="131"/>
      <c r="E17" s="132"/>
      <c r="F17" s="133"/>
      <c r="G17" s="139"/>
      <c r="H17" s="140"/>
      <c r="I17" s="141"/>
      <c r="J17" s="142"/>
      <c r="K17" s="143"/>
    </row>
    <row r="18" spans="1:11" s="10" customFormat="1" ht="19.5" customHeight="1">
      <c r="A18" s="9">
        <v>14</v>
      </c>
      <c r="B18" s="129" t="s">
        <v>1</v>
      </c>
      <c r="C18" s="130"/>
      <c r="D18" s="131"/>
      <c r="E18" s="132"/>
      <c r="F18" s="133"/>
      <c r="G18" s="134"/>
      <c r="H18" s="135"/>
      <c r="I18" s="136"/>
      <c r="J18" s="137"/>
      <c r="K18" s="138"/>
    </row>
    <row r="19" spans="1:11" s="10" customFormat="1" ht="19.5" customHeight="1">
      <c r="A19" s="9">
        <v>15</v>
      </c>
      <c r="B19" s="121" t="s">
        <v>8</v>
      </c>
      <c r="C19" s="24">
        <v>1145.3</v>
      </c>
      <c r="D19" s="58">
        <v>1078.7</v>
      </c>
      <c r="E19" s="67">
        <v>9910</v>
      </c>
      <c r="F19" s="68">
        <v>9310</v>
      </c>
      <c r="G19" s="18">
        <v>2.0382</v>
      </c>
      <c r="H19" s="19">
        <v>2.0377</v>
      </c>
      <c r="I19" s="42">
        <v>4.727</v>
      </c>
      <c r="J19" s="43">
        <v>4.687</v>
      </c>
      <c r="K19" s="170" t="s">
        <v>99</v>
      </c>
    </row>
    <row r="20" spans="1:11" s="10" customFormat="1" ht="19.5" customHeight="1">
      <c r="A20" s="9">
        <v>16</v>
      </c>
      <c r="B20" s="12" t="s">
        <v>9</v>
      </c>
      <c r="C20" s="24">
        <v>1140.2</v>
      </c>
      <c r="D20" s="58">
        <v>1073.8</v>
      </c>
      <c r="E20" s="67">
        <v>9900</v>
      </c>
      <c r="F20" s="68">
        <v>9300</v>
      </c>
      <c r="G20" s="18">
        <v>2.0351</v>
      </c>
      <c r="H20" s="19">
        <v>2.0345</v>
      </c>
      <c r="I20" s="42">
        <v>4.731</v>
      </c>
      <c r="J20" s="43">
        <v>4.691</v>
      </c>
      <c r="K20" s="54">
        <v>472.95</v>
      </c>
    </row>
    <row r="21" spans="1:11" s="10" customFormat="1" ht="19.5" customHeight="1">
      <c r="A21" s="9">
        <v>17</v>
      </c>
      <c r="B21" s="12" t="s">
        <v>10</v>
      </c>
      <c r="C21" s="24">
        <v>1136</v>
      </c>
      <c r="D21" s="58">
        <v>1070</v>
      </c>
      <c r="E21" s="67">
        <v>9885</v>
      </c>
      <c r="F21" s="68">
        <v>9285</v>
      </c>
      <c r="G21" s="18">
        <v>2.0336</v>
      </c>
      <c r="H21" s="19">
        <v>2.033</v>
      </c>
      <c r="I21" s="42">
        <v>4.732</v>
      </c>
      <c r="J21" s="43">
        <v>4.692</v>
      </c>
      <c r="K21" s="54">
        <v>471.54</v>
      </c>
    </row>
    <row r="22" spans="1:11" s="10" customFormat="1" ht="19.5" customHeight="1">
      <c r="A22" s="9">
        <v>18</v>
      </c>
      <c r="B22" s="12" t="s">
        <v>5</v>
      </c>
      <c r="C22" s="24">
        <v>1137.1</v>
      </c>
      <c r="D22" s="58">
        <v>1070.9</v>
      </c>
      <c r="E22" s="67">
        <v>9885</v>
      </c>
      <c r="F22" s="68">
        <v>9285</v>
      </c>
      <c r="G22" s="18">
        <v>2.0295</v>
      </c>
      <c r="H22" s="19">
        <v>2.029</v>
      </c>
      <c r="I22" s="42">
        <v>4.735</v>
      </c>
      <c r="J22" s="43">
        <v>4.695</v>
      </c>
      <c r="K22" s="54">
        <v>472.19</v>
      </c>
    </row>
    <row r="23" spans="1:11" s="10" customFormat="1" ht="19.5" customHeight="1">
      <c r="A23" s="9">
        <v>19</v>
      </c>
      <c r="B23" s="12" t="s">
        <v>6</v>
      </c>
      <c r="C23" s="24">
        <v>1137.6</v>
      </c>
      <c r="D23" s="58">
        <v>1071.4</v>
      </c>
      <c r="E23" s="67">
        <v>9900</v>
      </c>
      <c r="F23" s="68">
        <v>9300</v>
      </c>
      <c r="G23" s="18">
        <v>2.0272</v>
      </c>
      <c r="H23" s="19">
        <v>2.0266</v>
      </c>
      <c r="I23" s="42">
        <v>4.738</v>
      </c>
      <c r="J23" s="43">
        <v>4.698</v>
      </c>
      <c r="K23" s="54">
        <v>472.56</v>
      </c>
    </row>
    <row r="24" spans="1:11" s="10" customFormat="1" ht="19.5" customHeight="1">
      <c r="A24" s="9">
        <v>20</v>
      </c>
      <c r="B24" s="129" t="s">
        <v>7</v>
      </c>
      <c r="C24" s="130"/>
      <c r="D24" s="131"/>
      <c r="E24" s="132"/>
      <c r="F24" s="133"/>
      <c r="G24" s="139"/>
      <c r="H24" s="140"/>
      <c r="I24" s="141"/>
      <c r="J24" s="142"/>
      <c r="K24" s="143"/>
    </row>
    <row r="25" spans="1:11" s="10" customFormat="1" ht="19.5" customHeight="1">
      <c r="A25" s="9">
        <v>21</v>
      </c>
      <c r="B25" s="129" t="s">
        <v>1</v>
      </c>
      <c r="C25" s="130"/>
      <c r="D25" s="131"/>
      <c r="E25" s="132"/>
      <c r="F25" s="133"/>
      <c r="G25" s="134"/>
      <c r="H25" s="135"/>
      <c r="I25" s="136"/>
      <c r="J25" s="137"/>
      <c r="K25" s="138"/>
    </row>
    <row r="26" spans="1:11" s="10" customFormat="1" ht="19.5" customHeight="1">
      <c r="A26" s="9">
        <v>22</v>
      </c>
      <c r="B26" s="121" t="s">
        <v>8</v>
      </c>
      <c r="C26" s="24">
        <v>1138.6</v>
      </c>
      <c r="D26" s="58">
        <v>1072.4</v>
      </c>
      <c r="E26" s="67">
        <v>9915</v>
      </c>
      <c r="F26" s="68">
        <v>9315</v>
      </c>
      <c r="G26" s="18">
        <v>2.0266</v>
      </c>
      <c r="H26" s="19">
        <v>2.026</v>
      </c>
      <c r="I26" s="42">
        <v>4.742</v>
      </c>
      <c r="J26" s="43">
        <v>4.702</v>
      </c>
      <c r="K26" s="54">
        <v>474.25</v>
      </c>
    </row>
    <row r="27" spans="1:11" s="10" customFormat="1" ht="19.5" customHeight="1">
      <c r="A27" s="9">
        <v>23</v>
      </c>
      <c r="B27" s="12" t="s">
        <v>9</v>
      </c>
      <c r="C27" s="24">
        <v>1133</v>
      </c>
      <c r="D27" s="58">
        <v>1067</v>
      </c>
      <c r="E27" s="67">
        <v>9910</v>
      </c>
      <c r="F27" s="68">
        <v>9310</v>
      </c>
      <c r="G27" s="18">
        <v>2.0286</v>
      </c>
      <c r="H27" s="19">
        <v>2.0281</v>
      </c>
      <c r="I27" s="42">
        <v>4.743</v>
      </c>
      <c r="J27" s="43">
        <v>4.703</v>
      </c>
      <c r="K27" s="54">
        <v>475.67</v>
      </c>
    </row>
    <row r="28" spans="1:11" s="10" customFormat="1" ht="19.5" customHeight="1">
      <c r="A28" s="9">
        <v>24</v>
      </c>
      <c r="B28" s="12" t="s">
        <v>10</v>
      </c>
      <c r="C28" s="24">
        <v>1137.1</v>
      </c>
      <c r="D28" s="58">
        <v>1070.9</v>
      </c>
      <c r="E28" s="67">
        <v>9910</v>
      </c>
      <c r="F28" s="68">
        <v>9310</v>
      </c>
      <c r="G28" s="18">
        <v>2.0263</v>
      </c>
      <c r="H28" s="19">
        <v>2.0257</v>
      </c>
      <c r="I28" s="42">
        <v>4.748</v>
      </c>
      <c r="J28" s="43">
        <v>4.708</v>
      </c>
      <c r="K28" s="54">
        <v>481.4</v>
      </c>
    </row>
    <row r="29" spans="1:11" s="10" customFormat="1" ht="19.5" customHeight="1">
      <c r="A29" s="9">
        <v>25</v>
      </c>
      <c r="B29" s="12" t="s">
        <v>5</v>
      </c>
      <c r="C29" s="24">
        <v>1135.5</v>
      </c>
      <c r="D29" s="58">
        <v>1069.5</v>
      </c>
      <c r="E29" s="67">
        <v>9920</v>
      </c>
      <c r="F29" s="68">
        <v>9320</v>
      </c>
      <c r="G29" s="18">
        <v>2.0261</v>
      </c>
      <c r="H29" s="19">
        <v>2.0256</v>
      </c>
      <c r="I29" s="42">
        <v>4.752</v>
      </c>
      <c r="J29" s="43">
        <v>4.712</v>
      </c>
      <c r="K29" s="54">
        <v>481.78</v>
      </c>
    </row>
    <row r="30" spans="1:11" s="10" customFormat="1" ht="19.5" customHeight="1">
      <c r="A30" s="9">
        <v>26</v>
      </c>
      <c r="B30" s="12" t="s">
        <v>6</v>
      </c>
      <c r="C30" s="24">
        <v>1128.8</v>
      </c>
      <c r="D30" s="58">
        <v>1063.2</v>
      </c>
      <c r="E30" s="151" t="s">
        <v>100</v>
      </c>
      <c r="F30" s="152"/>
      <c r="G30" s="18">
        <v>2.0263</v>
      </c>
      <c r="H30" s="19">
        <v>2.0257</v>
      </c>
      <c r="I30" s="42">
        <v>4.752</v>
      </c>
      <c r="J30" s="43">
        <v>4.712</v>
      </c>
      <c r="K30" s="54">
        <v>478.87</v>
      </c>
    </row>
    <row r="31" spans="1:11" s="10" customFormat="1" ht="19.5" customHeight="1">
      <c r="A31" s="9">
        <v>27</v>
      </c>
      <c r="B31" s="129" t="s">
        <v>7</v>
      </c>
      <c r="C31" s="130"/>
      <c r="D31" s="131"/>
      <c r="E31" s="132"/>
      <c r="F31" s="133"/>
      <c r="G31" s="139"/>
      <c r="H31" s="140"/>
      <c r="I31" s="141"/>
      <c r="J31" s="142"/>
      <c r="K31" s="143"/>
    </row>
    <row r="32" spans="1:11" s="10" customFormat="1" ht="19.5" customHeight="1">
      <c r="A32" s="9">
        <v>28</v>
      </c>
      <c r="B32" s="129" t="s">
        <v>1</v>
      </c>
      <c r="C32" s="130"/>
      <c r="D32" s="131"/>
      <c r="E32" s="132"/>
      <c r="F32" s="133"/>
      <c r="G32" s="134"/>
      <c r="H32" s="140"/>
      <c r="I32" s="141"/>
      <c r="J32" s="142"/>
      <c r="K32" s="138"/>
    </row>
    <row r="33" spans="1:11" s="10" customFormat="1" ht="19.5" customHeight="1">
      <c r="A33" s="9">
        <v>29</v>
      </c>
      <c r="B33" s="121" t="s">
        <v>8</v>
      </c>
      <c r="C33" s="24">
        <v>1126.8</v>
      </c>
      <c r="D33" s="58">
        <v>1061.2</v>
      </c>
      <c r="E33" s="67">
        <v>9925</v>
      </c>
      <c r="F33" s="68">
        <v>9325</v>
      </c>
      <c r="G33" s="18">
        <v>2.0296</v>
      </c>
      <c r="H33" s="19">
        <v>2.0291</v>
      </c>
      <c r="I33" s="42">
        <v>4.757</v>
      </c>
      <c r="J33" s="43">
        <v>4.717</v>
      </c>
      <c r="K33" s="54">
        <v>480.3</v>
      </c>
    </row>
    <row r="34" spans="1:11" s="10" customFormat="1" ht="19.5" customHeight="1">
      <c r="A34" s="9">
        <v>30</v>
      </c>
      <c r="B34" s="12" t="s">
        <v>9</v>
      </c>
      <c r="C34" s="24">
        <v>1128.8</v>
      </c>
      <c r="D34" s="58">
        <v>1063.2</v>
      </c>
      <c r="E34" s="67">
        <v>9920</v>
      </c>
      <c r="F34" s="68">
        <v>9320</v>
      </c>
      <c r="G34" s="18">
        <v>2.0323</v>
      </c>
      <c r="H34" s="19">
        <v>2.0318</v>
      </c>
      <c r="I34" s="42">
        <v>4.763</v>
      </c>
      <c r="J34" s="43">
        <v>4.723</v>
      </c>
      <c r="K34" s="54">
        <v>481.98</v>
      </c>
    </row>
    <row r="35" spans="1:11" s="10" customFormat="1" ht="19.5" customHeight="1" thickBot="1">
      <c r="A35" s="122">
        <v>31</v>
      </c>
      <c r="B35" s="12" t="s">
        <v>10</v>
      </c>
      <c r="C35" s="24">
        <v>1122.7</v>
      </c>
      <c r="D35" s="58">
        <v>1057.3</v>
      </c>
      <c r="E35" s="67">
        <v>9910</v>
      </c>
      <c r="F35" s="68">
        <v>9310</v>
      </c>
      <c r="G35" s="18">
        <v>2.0313</v>
      </c>
      <c r="H35" s="19">
        <v>2.0308</v>
      </c>
      <c r="I35" s="42">
        <v>4.766</v>
      </c>
      <c r="J35" s="43">
        <v>4.726</v>
      </c>
      <c r="K35" s="54">
        <v>480.03</v>
      </c>
    </row>
    <row r="36" spans="1:11" ht="19.5" customHeight="1">
      <c r="A36" s="214" t="s">
        <v>11</v>
      </c>
      <c r="B36" s="215"/>
      <c r="C36" s="44">
        <f>MAX(C5:C35)</f>
        <v>1148.9</v>
      </c>
      <c r="D36" s="45">
        <f aca="true" t="shared" si="0" ref="D36:K36">MAX(D5:D35)</f>
        <v>1082.1</v>
      </c>
      <c r="E36" s="69">
        <f t="shared" si="0"/>
        <v>9925</v>
      </c>
      <c r="F36" s="70">
        <f t="shared" si="0"/>
        <v>9325</v>
      </c>
      <c r="G36" s="39">
        <f t="shared" si="0"/>
        <v>2.0382</v>
      </c>
      <c r="H36" s="21">
        <f t="shared" si="0"/>
        <v>2.0377</v>
      </c>
      <c r="I36" s="39">
        <f t="shared" si="0"/>
        <v>4.766</v>
      </c>
      <c r="J36" s="21">
        <f t="shared" si="0"/>
        <v>4.726</v>
      </c>
      <c r="K36" s="55">
        <f t="shared" si="0"/>
        <v>481.98</v>
      </c>
    </row>
    <row r="37" spans="1:11" ht="19.5" customHeight="1">
      <c r="A37" s="216" t="s">
        <v>12</v>
      </c>
      <c r="B37" s="217"/>
      <c r="C37" s="46">
        <f>MIN(C5:C35)</f>
        <v>1122.7</v>
      </c>
      <c r="D37" s="47">
        <f aca="true" t="shared" si="1" ref="D37:K37">MIN(D5:D35)</f>
        <v>1057.3</v>
      </c>
      <c r="E37" s="71">
        <f t="shared" si="1"/>
        <v>9870</v>
      </c>
      <c r="F37" s="68">
        <f t="shared" si="1"/>
        <v>9270</v>
      </c>
      <c r="G37" s="40">
        <f t="shared" si="1"/>
        <v>2.0224</v>
      </c>
      <c r="H37" s="22">
        <f t="shared" si="1"/>
        <v>2.0218</v>
      </c>
      <c r="I37" s="40">
        <f t="shared" si="1"/>
        <v>4.699</v>
      </c>
      <c r="J37" s="22">
        <f t="shared" si="1"/>
        <v>4.659</v>
      </c>
      <c r="K37" s="56">
        <f t="shared" si="1"/>
        <v>471.54</v>
      </c>
    </row>
    <row r="38" spans="1:11" ht="19.5" customHeight="1" thickBot="1">
      <c r="A38" s="212" t="s">
        <v>13</v>
      </c>
      <c r="B38" s="213"/>
      <c r="C38" s="48">
        <f>AVERAGE(C5:C35)</f>
        <v>1138.5714285714287</v>
      </c>
      <c r="D38" s="49">
        <f aca="true" t="shared" si="2" ref="D38:J38">AVERAGE(D5:D35)</f>
        <v>1072.3333333333333</v>
      </c>
      <c r="E38" s="72">
        <f t="shared" si="2"/>
        <v>9899.318181818182</v>
      </c>
      <c r="F38" s="73">
        <f t="shared" si="2"/>
        <v>9299.318181818182</v>
      </c>
      <c r="G38" s="41">
        <f t="shared" si="2"/>
        <v>2.0298454545454545</v>
      </c>
      <c r="H38" s="23">
        <f t="shared" si="2"/>
        <v>2.029281818181818</v>
      </c>
      <c r="I38" s="41">
        <f>AVERAGE(I5:I35)</f>
        <v>4.730636363636364</v>
      </c>
      <c r="J38" s="23">
        <f t="shared" si="2"/>
        <v>4.690636363636364</v>
      </c>
      <c r="K38" s="81">
        <f>AVERAGE(K5:K35)</f>
        <v>475.3627272727272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G3:H3"/>
    <mergeCell ref="E2:F2"/>
    <mergeCell ref="I3:J3"/>
    <mergeCell ref="I2:J2"/>
    <mergeCell ref="G2:H2"/>
    <mergeCell ref="E3:F3"/>
    <mergeCell ref="A38:B38"/>
    <mergeCell ref="A1:B1"/>
    <mergeCell ref="A2:B3"/>
    <mergeCell ref="C2:D2"/>
    <mergeCell ref="A36:B36"/>
    <mergeCell ref="A37:B37"/>
    <mergeCell ref="C3:D3"/>
  </mergeCells>
  <printOptions/>
  <pageMargins left="0.3937007874015748" right="0.1968503937007874" top="0.3937007874015748" bottom="0.1968503937007874" header="0.2755905511811024" footer="0.1968503937007874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G6" sqref="G6:H6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58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5" t="s">
        <v>5</v>
      </c>
      <c r="C5" s="24">
        <v>1122.7</v>
      </c>
      <c r="D5" s="58">
        <v>1057.3</v>
      </c>
      <c r="E5" s="77">
        <v>9910</v>
      </c>
      <c r="F5" s="76">
        <v>9310</v>
      </c>
      <c r="G5" s="32">
        <v>2.0312</v>
      </c>
      <c r="H5" s="26">
        <v>2.0306</v>
      </c>
      <c r="I5" s="11">
        <v>4.77</v>
      </c>
      <c r="J5" s="17">
        <v>4.73</v>
      </c>
      <c r="K5" s="163" t="s">
        <v>101</v>
      </c>
    </row>
    <row r="6" spans="1:11" s="10" customFormat="1" ht="19.5" customHeight="1">
      <c r="A6" s="9">
        <v>2</v>
      </c>
      <c r="B6" s="125" t="s">
        <v>6</v>
      </c>
      <c r="C6" s="13">
        <v>1123.7</v>
      </c>
      <c r="D6" s="20">
        <v>1058.3</v>
      </c>
      <c r="E6" s="77">
        <v>9910</v>
      </c>
      <c r="F6" s="76">
        <v>9310</v>
      </c>
      <c r="G6" s="158" t="s">
        <v>101</v>
      </c>
      <c r="H6" s="156"/>
      <c r="I6" s="11">
        <v>4.769</v>
      </c>
      <c r="J6" s="17">
        <v>4.729</v>
      </c>
      <c r="K6" s="163" t="s">
        <v>102</v>
      </c>
    </row>
    <row r="7" spans="1:11" s="10" customFormat="1" ht="19.5" customHeight="1">
      <c r="A7" s="9">
        <v>3</v>
      </c>
      <c r="B7" s="129" t="s">
        <v>7</v>
      </c>
      <c r="C7" s="130"/>
      <c r="D7" s="131"/>
      <c r="E7" s="132"/>
      <c r="F7" s="133"/>
      <c r="G7" s="139"/>
      <c r="H7" s="140"/>
      <c r="I7" s="141"/>
      <c r="J7" s="142"/>
      <c r="K7" s="143"/>
    </row>
    <row r="8" spans="1:11" s="10" customFormat="1" ht="19.5" customHeight="1">
      <c r="A8" s="9">
        <v>4</v>
      </c>
      <c r="B8" s="129" t="s">
        <v>1</v>
      </c>
      <c r="C8" s="130"/>
      <c r="D8" s="131"/>
      <c r="E8" s="132"/>
      <c r="F8" s="133"/>
      <c r="G8" s="134"/>
      <c r="H8" s="135"/>
      <c r="I8" s="136"/>
      <c r="J8" s="137"/>
      <c r="K8" s="138"/>
    </row>
    <row r="9" spans="1:11" s="10" customFormat="1" ht="19.5" customHeight="1">
      <c r="A9" s="9">
        <v>5</v>
      </c>
      <c r="B9" s="121" t="s">
        <v>8</v>
      </c>
      <c r="C9" s="24">
        <v>1124.2</v>
      </c>
      <c r="D9" s="58">
        <v>1058.8</v>
      </c>
      <c r="E9" s="67">
        <v>9925</v>
      </c>
      <c r="F9" s="68">
        <v>9325</v>
      </c>
      <c r="G9" s="18">
        <v>2.035</v>
      </c>
      <c r="H9" s="19">
        <v>2.0344</v>
      </c>
      <c r="I9" s="42">
        <v>4.77</v>
      </c>
      <c r="J9" s="43">
        <v>4.73</v>
      </c>
      <c r="K9" s="54">
        <v>480.59</v>
      </c>
    </row>
    <row r="10" spans="1:11" s="10" customFormat="1" ht="19.5" customHeight="1">
      <c r="A10" s="9">
        <v>6</v>
      </c>
      <c r="B10" s="12" t="s">
        <v>9</v>
      </c>
      <c r="C10" s="24">
        <v>1123.7</v>
      </c>
      <c r="D10" s="58">
        <v>1058.3</v>
      </c>
      <c r="E10" s="67">
        <v>9930</v>
      </c>
      <c r="F10" s="68">
        <v>9330</v>
      </c>
      <c r="G10" s="18">
        <v>2.0341</v>
      </c>
      <c r="H10" s="19">
        <v>2.0336</v>
      </c>
      <c r="I10" s="166" t="s">
        <v>103</v>
      </c>
      <c r="J10" s="167"/>
      <c r="K10" s="54">
        <v>482.29</v>
      </c>
    </row>
    <row r="11" spans="1:11" s="10" customFormat="1" ht="19.5" customHeight="1">
      <c r="A11" s="9">
        <v>7</v>
      </c>
      <c r="B11" s="12" t="s">
        <v>10</v>
      </c>
      <c r="C11" s="24">
        <v>1122.7</v>
      </c>
      <c r="D11" s="58">
        <v>1057.3</v>
      </c>
      <c r="E11" s="67">
        <v>9930</v>
      </c>
      <c r="F11" s="68">
        <v>9330</v>
      </c>
      <c r="G11" s="18">
        <v>2.033</v>
      </c>
      <c r="H11" s="19">
        <v>2.0324</v>
      </c>
      <c r="I11" s="42">
        <v>4.77</v>
      </c>
      <c r="J11" s="43">
        <v>4.73</v>
      </c>
      <c r="K11" s="54">
        <v>479.78</v>
      </c>
    </row>
    <row r="12" spans="1:11" s="10" customFormat="1" ht="19.5" customHeight="1">
      <c r="A12" s="9">
        <v>8</v>
      </c>
      <c r="B12" s="12" t="s">
        <v>5</v>
      </c>
      <c r="C12" s="24">
        <v>1118.5</v>
      </c>
      <c r="D12" s="58">
        <v>1053.5</v>
      </c>
      <c r="E12" s="67">
        <v>9930</v>
      </c>
      <c r="F12" s="68">
        <v>9330</v>
      </c>
      <c r="G12" s="18">
        <v>2.0357</v>
      </c>
      <c r="H12" s="19">
        <v>2.0352</v>
      </c>
      <c r="I12" s="42">
        <v>4.774</v>
      </c>
      <c r="J12" s="43">
        <v>4.734</v>
      </c>
      <c r="K12" s="54">
        <v>479.63</v>
      </c>
    </row>
    <row r="13" spans="1:11" s="10" customFormat="1" ht="19.5" customHeight="1">
      <c r="A13" s="9">
        <v>9</v>
      </c>
      <c r="B13" s="12" t="s">
        <v>6</v>
      </c>
      <c r="C13" s="24">
        <v>1123.2</v>
      </c>
      <c r="D13" s="58">
        <v>1057.8</v>
      </c>
      <c r="E13" s="67">
        <v>9930</v>
      </c>
      <c r="F13" s="68">
        <v>9330</v>
      </c>
      <c r="G13" s="18">
        <v>2.0512</v>
      </c>
      <c r="H13" s="19">
        <v>2.0507</v>
      </c>
      <c r="I13" s="42">
        <v>4.778</v>
      </c>
      <c r="J13" s="43">
        <v>4.738</v>
      </c>
      <c r="K13" s="54">
        <v>478.19</v>
      </c>
    </row>
    <row r="14" spans="1:11" s="10" customFormat="1" ht="19.5" customHeight="1">
      <c r="A14" s="9">
        <v>10</v>
      </c>
      <c r="B14" s="129" t="s">
        <v>7</v>
      </c>
      <c r="C14" s="130"/>
      <c r="D14" s="131"/>
      <c r="E14" s="132"/>
      <c r="F14" s="133"/>
      <c r="G14" s="139"/>
      <c r="H14" s="140"/>
      <c r="I14" s="141"/>
      <c r="J14" s="142"/>
      <c r="K14" s="143"/>
    </row>
    <row r="15" spans="1:11" s="10" customFormat="1" ht="19.5" customHeight="1">
      <c r="A15" s="9">
        <v>11</v>
      </c>
      <c r="B15" s="129" t="s">
        <v>1</v>
      </c>
      <c r="C15" s="130"/>
      <c r="D15" s="131"/>
      <c r="E15" s="132"/>
      <c r="F15" s="133"/>
      <c r="G15" s="134"/>
      <c r="H15" s="135"/>
      <c r="I15" s="136"/>
      <c r="J15" s="137"/>
      <c r="K15" s="138"/>
    </row>
    <row r="16" spans="1:11" s="10" customFormat="1" ht="19.5" customHeight="1">
      <c r="A16" s="9">
        <v>12</v>
      </c>
      <c r="B16" s="121" t="s">
        <v>8</v>
      </c>
      <c r="C16" s="24">
        <v>1121.6</v>
      </c>
      <c r="D16" s="58">
        <v>1056.4</v>
      </c>
      <c r="E16" s="67">
        <v>9930</v>
      </c>
      <c r="F16" s="68">
        <v>9330</v>
      </c>
      <c r="G16" s="18">
        <v>2.0476</v>
      </c>
      <c r="H16" s="19">
        <v>2.047</v>
      </c>
      <c r="I16" s="42">
        <v>4.785</v>
      </c>
      <c r="J16" s="43">
        <v>4.745</v>
      </c>
      <c r="K16" s="54">
        <v>479.79</v>
      </c>
    </row>
    <row r="17" spans="1:11" s="10" customFormat="1" ht="19.5" customHeight="1">
      <c r="A17" s="9">
        <v>13</v>
      </c>
      <c r="B17" s="12" t="s">
        <v>9</v>
      </c>
      <c r="C17" s="24">
        <v>1121.1</v>
      </c>
      <c r="D17" s="58">
        <v>1055.9</v>
      </c>
      <c r="E17" s="67">
        <v>9930</v>
      </c>
      <c r="F17" s="68">
        <v>9330</v>
      </c>
      <c r="G17" s="18">
        <v>2.0614</v>
      </c>
      <c r="H17" s="19">
        <v>2.0609</v>
      </c>
      <c r="I17" s="42">
        <v>4.783</v>
      </c>
      <c r="J17" s="43">
        <v>4.743</v>
      </c>
      <c r="K17" s="54">
        <v>479.98</v>
      </c>
    </row>
    <row r="18" spans="1:11" s="10" customFormat="1" ht="19.5" customHeight="1">
      <c r="A18" s="9">
        <v>14</v>
      </c>
      <c r="B18" s="12" t="s">
        <v>10</v>
      </c>
      <c r="C18" s="24">
        <v>1120.1</v>
      </c>
      <c r="D18" s="58">
        <v>1054.9</v>
      </c>
      <c r="E18" s="67">
        <v>9930</v>
      </c>
      <c r="F18" s="68">
        <v>9330</v>
      </c>
      <c r="G18" s="18">
        <v>2.0629</v>
      </c>
      <c r="H18" s="19">
        <v>2.0624</v>
      </c>
      <c r="I18" s="42">
        <v>4.787</v>
      </c>
      <c r="J18" s="43">
        <v>4.747</v>
      </c>
      <c r="K18" s="54">
        <v>483.69</v>
      </c>
    </row>
    <row r="19" spans="1:11" s="10" customFormat="1" ht="19.5" customHeight="1">
      <c r="A19" s="9">
        <v>15</v>
      </c>
      <c r="B19" s="12" t="s">
        <v>5</v>
      </c>
      <c r="C19" s="24">
        <v>1119</v>
      </c>
      <c r="D19" s="58">
        <v>1054</v>
      </c>
      <c r="E19" s="151" t="s">
        <v>104</v>
      </c>
      <c r="F19" s="152"/>
      <c r="G19" s="171" t="s">
        <v>105</v>
      </c>
      <c r="H19" s="172"/>
      <c r="I19" s="42">
        <v>4.794</v>
      </c>
      <c r="J19" s="43">
        <v>4.754</v>
      </c>
      <c r="K19" s="54">
        <v>484.26</v>
      </c>
    </row>
    <row r="20" spans="1:11" s="10" customFormat="1" ht="19.5" customHeight="1">
      <c r="A20" s="9">
        <v>16</v>
      </c>
      <c r="B20" s="12" t="s">
        <v>6</v>
      </c>
      <c r="C20" s="24">
        <v>1119</v>
      </c>
      <c r="D20" s="58">
        <v>1054</v>
      </c>
      <c r="E20" s="151" t="s">
        <v>106</v>
      </c>
      <c r="F20" s="152"/>
      <c r="G20" s="18">
        <v>2.0712</v>
      </c>
      <c r="H20" s="19">
        <v>2.0706</v>
      </c>
      <c r="I20" s="42">
        <v>4.8</v>
      </c>
      <c r="J20" s="43">
        <v>4.76</v>
      </c>
      <c r="K20" s="54">
        <v>483.94</v>
      </c>
    </row>
    <row r="21" spans="1:11" s="10" customFormat="1" ht="19.5" customHeight="1">
      <c r="A21" s="9">
        <v>17</v>
      </c>
      <c r="B21" s="129" t="s">
        <v>7</v>
      </c>
      <c r="C21" s="130"/>
      <c r="D21" s="131"/>
      <c r="E21" s="132"/>
      <c r="F21" s="133"/>
      <c r="G21" s="139"/>
      <c r="H21" s="140"/>
      <c r="I21" s="141"/>
      <c r="J21" s="142"/>
      <c r="K21" s="143"/>
    </row>
    <row r="22" spans="1:11" s="10" customFormat="1" ht="19.5" customHeight="1">
      <c r="A22" s="9">
        <v>18</v>
      </c>
      <c r="B22" s="129" t="s">
        <v>1</v>
      </c>
      <c r="C22" s="130"/>
      <c r="D22" s="131"/>
      <c r="E22" s="132"/>
      <c r="F22" s="133"/>
      <c r="G22" s="134"/>
      <c r="H22" s="135"/>
      <c r="I22" s="136"/>
      <c r="J22" s="137"/>
      <c r="K22" s="138"/>
    </row>
    <row r="23" spans="1:11" s="10" customFormat="1" ht="19.5" customHeight="1">
      <c r="A23" s="9">
        <v>19</v>
      </c>
      <c r="B23" s="121" t="s">
        <v>8</v>
      </c>
      <c r="C23" s="24">
        <v>1119.6</v>
      </c>
      <c r="D23" s="58">
        <v>1054.4</v>
      </c>
      <c r="E23" s="67">
        <v>9925</v>
      </c>
      <c r="F23" s="68">
        <v>9325</v>
      </c>
      <c r="G23" s="18">
        <v>2.0745</v>
      </c>
      <c r="H23" s="19">
        <v>2.074</v>
      </c>
      <c r="I23" s="42">
        <v>4.805</v>
      </c>
      <c r="J23" s="43">
        <v>4.765</v>
      </c>
      <c r="K23" s="54">
        <v>484.48</v>
      </c>
    </row>
    <row r="24" spans="1:11" s="10" customFormat="1" ht="19.5" customHeight="1">
      <c r="A24" s="9">
        <v>20</v>
      </c>
      <c r="B24" s="12" t="s">
        <v>9</v>
      </c>
      <c r="C24" s="24">
        <v>1117.5</v>
      </c>
      <c r="D24" s="58">
        <v>1052.5</v>
      </c>
      <c r="E24" s="67">
        <v>9925</v>
      </c>
      <c r="F24" s="68">
        <v>9325</v>
      </c>
      <c r="G24" s="18">
        <v>2.0835</v>
      </c>
      <c r="H24" s="19">
        <v>2.0827</v>
      </c>
      <c r="I24" s="42">
        <v>4.807</v>
      </c>
      <c r="J24" s="43">
        <v>4.767</v>
      </c>
      <c r="K24" s="54">
        <v>480.77</v>
      </c>
    </row>
    <row r="25" spans="1:11" s="10" customFormat="1" ht="19.5" customHeight="1">
      <c r="A25" s="9">
        <v>21</v>
      </c>
      <c r="B25" s="12" t="s">
        <v>10</v>
      </c>
      <c r="C25" s="24">
        <v>1113.9</v>
      </c>
      <c r="D25" s="58">
        <v>1049.1</v>
      </c>
      <c r="E25" s="67">
        <v>9935</v>
      </c>
      <c r="F25" s="68">
        <v>9335</v>
      </c>
      <c r="G25" s="18">
        <v>2.0924</v>
      </c>
      <c r="H25" s="19">
        <v>2.0918</v>
      </c>
      <c r="I25" s="42">
        <v>4.816</v>
      </c>
      <c r="J25" s="43">
        <v>4.776</v>
      </c>
      <c r="K25" s="54">
        <v>478.92</v>
      </c>
    </row>
    <row r="26" spans="1:11" s="10" customFormat="1" ht="19.5" customHeight="1">
      <c r="A26" s="9">
        <v>22</v>
      </c>
      <c r="B26" s="12" t="s">
        <v>5</v>
      </c>
      <c r="C26" s="24">
        <v>1112.4</v>
      </c>
      <c r="D26" s="58">
        <v>1047.6</v>
      </c>
      <c r="E26" s="67">
        <v>9935</v>
      </c>
      <c r="F26" s="68">
        <v>9335</v>
      </c>
      <c r="G26" s="18">
        <v>2.0912</v>
      </c>
      <c r="H26" s="19">
        <v>2.0907</v>
      </c>
      <c r="I26" s="42">
        <v>4.823</v>
      </c>
      <c r="J26" s="43">
        <v>4.783</v>
      </c>
      <c r="K26" s="54">
        <v>477.81</v>
      </c>
    </row>
    <row r="27" spans="1:11" s="10" customFormat="1" ht="19.5" customHeight="1">
      <c r="A27" s="9">
        <v>23</v>
      </c>
      <c r="B27" s="12" t="s">
        <v>6</v>
      </c>
      <c r="C27" s="24">
        <v>1117.5</v>
      </c>
      <c r="D27" s="58">
        <v>1052.5</v>
      </c>
      <c r="E27" s="67">
        <v>9945</v>
      </c>
      <c r="F27" s="68">
        <v>9345</v>
      </c>
      <c r="G27" s="18">
        <v>2.0985</v>
      </c>
      <c r="H27" s="19">
        <v>2.098</v>
      </c>
      <c r="I27" s="42">
        <v>4.818</v>
      </c>
      <c r="J27" s="43">
        <v>4.778</v>
      </c>
      <c r="K27" s="54">
        <v>476.2</v>
      </c>
    </row>
    <row r="28" spans="1:11" s="10" customFormat="1" ht="19.5" customHeight="1">
      <c r="A28" s="9">
        <v>24</v>
      </c>
      <c r="B28" s="129" t="s">
        <v>7</v>
      </c>
      <c r="C28" s="130"/>
      <c r="D28" s="131"/>
      <c r="E28" s="132"/>
      <c r="F28" s="133"/>
      <c r="G28" s="139"/>
      <c r="H28" s="140"/>
      <c r="I28" s="141"/>
      <c r="J28" s="142"/>
      <c r="K28" s="143"/>
    </row>
    <row r="29" spans="1:11" s="10" customFormat="1" ht="19.5" customHeight="1">
      <c r="A29" s="9">
        <v>25</v>
      </c>
      <c r="B29" s="129" t="s">
        <v>1</v>
      </c>
      <c r="C29" s="130"/>
      <c r="D29" s="131"/>
      <c r="E29" s="132"/>
      <c r="F29" s="133"/>
      <c r="G29" s="134"/>
      <c r="H29" s="135"/>
      <c r="I29" s="136"/>
      <c r="J29" s="137"/>
      <c r="K29" s="138"/>
    </row>
    <row r="30" spans="1:11" s="10" customFormat="1" ht="19.5" customHeight="1">
      <c r="A30" s="9">
        <v>26</v>
      </c>
      <c r="B30" s="121" t="s">
        <v>8</v>
      </c>
      <c r="C30" s="24">
        <v>1115.4</v>
      </c>
      <c r="D30" s="58">
        <v>1050.6</v>
      </c>
      <c r="E30" s="67">
        <v>9935</v>
      </c>
      <c r="F30" s="68">
        <v>9335</v>
      </c>
      <c r="G30" s="18">
        <v>2.0787</v>
      </c>
      <c r="H30" s="19">
        <v>2.0782</v>
      </c>
      <c r="I30" s="159" t="s">
        <v>107</v>
      </c>
      <c r="J30" s="160"/>
      <c r="K30" s="54">
        <v>478.03</v>
      </c>
    </row>
    <row r="31" spans="1:11" s="10" customFormat="1" ht="19.5" customHeight="1">
      <c r="A31" s="9">
        <v>27</v>
      </c>
      <c r="B31" s="121" t="s">
        <v>9</v>
      </c>
      <c r="C31" s="24">
        <v>1116.5</v>
      </c>
      <c r="D31" s="58">
        <v>1051.5</v>
      </c>
      <c r="E31" s="67">
        <v>9935</v>
      </c>
      <c r="F31" s="68">
        <v>9335</v>
      </c>
      <c r="G31" s="18">
        <v>2.0752</v>
      </c>
      <c r="H31" s="19">
        <v>2.0746</v>
      </c>
      <c r="I31" s="42">
        <v>4.824</v>
      </c>
      <c r="J31" s="43">
        <v>4.784</v>
      </c>
      <c r="K31" s="54">
        <v>480.9</v>
      </c>
    </row>
    <row r="32" spans="1:11" s="10" customFormat="1" ht="19.5" customHeight="1">
      <c r="A32" s="9">
        <v>28</v>
      </c>
      <c r="B32" s="121" t="s">
        <v>10</v>
      </c>
      <c r="C32" s="24">
        <v>1117</v>
      </c>
      <c r="D32" s="58">
        <v>1052</v>
      </c>
      <c r="E32" s="67">
        <v>9930</v>
      </c>
      <c r="F32" s="68">
        <v>9330</v>
      </c>
      <c r="G32" s="18">
        <v>2.0912</v>
      </c>
      <c r="H32" s="19">
        <v>2.0907</v>
      </c>
      <c r="I32" s="42">
        <v>4.83</v>
      </c>
      <c r="J32" s="43">
        <v>4.79</v>
      </c>
      <c r="K32" s="54">
        <v>481.05</v>
      </c>
    </row>
    <row r="33" spans="1:11" s="10" customFormat="1" ht="19.5" customHeight="1">
      <c r="A33" s="9">
        <v>29</v>
      </c>
      <c r="B33" s="121" t="s">
        <v>5</v>
      </c>
      <c r="C33" s="24">
        <v>1116.5</v>
      </c>
      <c r="D33" s="58">
        <v>1051.5</v>
      </c>
      <c r="E33" s="67">
        <v>9920</v>
      </c>
      <c r="F33" s="68">
        <v>9320</v>
      </c>
      <c r="G33" s="18">
        <v>2.0991</v>
      </c>
      <c r="H33" s="19">
        <v>2.0986</v>
      </c>
      <c r="I33" s="42">
        <v>4.831</v>
      </c>
      <c r="J33" s="43">
        <v>4.791</v>
      </c>
      <c r="K33" s="54">
        <v>481.69</v>
      </c>
    </row>
    <row r="34" spans="1:11" s="10" customFormat="1" ht="19.5" customHeight="1">
      <c r="A34" s="9">
        <v>30</v>
      </c>
      <c r="B34" s="121" t="s">
        <v>6</v>
      </c>
      <c r="C34" s="24">
        <v>1115.4</v>
      </c>
      <c r="D34" s="58">
        <v>1050.6</v>
      </c>
      <c r="E34" s="67">
        <v>9920</v>
      </c>
      <c r="F34" s="68">
        <v>9320</v>
      </c>
      <c r="G34" s="18">
        <v>2.1074</v>
      </c>
      <c r="H34" s="19">
        <v>2.1068</v>
      </c>
      <c r="I34" s="42">
        <v>4.838</v>
      </c>
      <c r="J34" s="43">
        <v>4.798</v>
      </c>
      <c r="K34" s="54">
        <v>479.42</v>
      </c>
    </row>
    <row r="35" spans="1:11" s="10" customFormat="1" ht="19.5" customHeight="1" thickBot="1">
      <c r="A35" s="122"/>
      <c r="B35" s="121"/>
      <c r="C35" s="61"/>
      <c r="D35" s="62"/>
      <c r="E35" s="128"/>
      <c r="F35" s="65"/>
      <c r="G35" s="25"/>
      <c r="H35" s="34"/>
      <c r="I35" s="42"/>
      <c r="J35" s="43"/>
      <c r="K35" s="53"/>
    </row>
    <row r="36" spans="1:11" ht="19.5" customHeight="1">
      <c r="A36" s="214" t="s">
        <v>11</v>
      </c>
      <c r="B36" s="215"/>
      <c r="C36" s="44">
        <f>MAX(C5:C35)</f>
        <v>1124.2</v>
      </c>
      <c r="D36" s="45">
        <f aca="true" t="shared" si="0" ref="D36:K36">MAX(D5:D35)</f>
        <v>1058.8</v>
      </c>
      <c r="E36" s="69">
        <f t="shared" si="0"/>
        <v>9945</v>
      </c>
      <c r="F36" s="70">
        <f t="shared" si="0"/>
        <v>9345</v>
      </c>
      <c r="G36" s="39">
        <f t="shared" si="0"/>
        <v>2.1074</v>
      </c>
      <c r="H36" s="21">
        <f t="shared" si="0"/>
        <v>2.1068</v>
      </c>
      <c r="I36" s="39">
        <f t="shared" si="0"/>
        <v>4.838</v>
      </c>
      <c r="J36" s="21">
        <f t="shared" si="0"/>
        <v>4.798</v>
      </c>
      <c r="K36" s="55">
        <f t="shared" si="0"/>
        <v>484.48</v>
      </c>
    </row>
    <row r="37" spans="1:11" ht="19.5" customHeight="1">
      <c r="A37" s="216" t="s">
        <v>12</v>
      </c>
      <c r="B37" s="217"/>
      <c r="C37" s="46">
        <f>MIN(C5:C35)</f>
        <v>1112.4</v>
      </c>
      <c r="D37" s="47">
        <f aca="true" t="shared" si="1" ref="D37:K37">MIN(D5:D35)</f>
        <v>1047.6</v>
      </c>
      <c r="E37" s="71">
        <f t="shared" si="1"/>
        <v>9910</v>
      </c>
      <c r="F37" s="68">
        <f t="shared" si="1"/>
        <v>9310</v>
      </c>
      <c r="G37" s="40">
        <f t="shared" si="1"/>
        <v>2.0312</v>
      </c>
      <c r="H37" s="22">
        <f t="shared" si="1"/>
        <v>2.0306</v>
      </c>
      <c r="I37" s="40">
        <f t="shared" si="1"/>
        <v>4.769</v>
      </c>
      <c r="J37" s="22">
        <f t="shared" si="1"/>
        <v>4.729</v>
      </c>
      <c r="K37" s="56">
        <f t="shared" si="1"/>
        <v>476.2</v>
      </c>
    </row>
    <row r="38" spans="1:11" ht="19.5" customHeight="1" thickBot="1">
      <c r="A38" s="212" t="s">
        <v>13</v>
      </c>
      <c r="B38" s="213"/>
      <c r="C38" s="48">
        <f>AVERAGE(C5:C35)</f>
        <v>1119.1454545454546</v>
      </c>
      <c r="D38" s="49">
        <f aca="true" t="shared" si="2" ref="D38:J38">AVERAGE(D5:D35)</f>
        <v>1054.0363636363634</v>
      </c>
      <c r="E38" s="72">
        <f t="shared" si="2"/>
        <v>9928</v>
      </c>
      <c r="F38" s="73">
        <f t="shared" si="2"/>
        <v>9328</v>
      </c>
      <c r="G38" s="41">
        <f t="shared" si="2"/>
        <v>2.06775</v>
      </c>
      <c r="H38" s="23">
        <f t="shared" si="2"/>
        <v>2.0671949999999994</v>
      </c>
      <c r="I38" s="41">
        <f>AVERAGE(I5:I35)</f>
        <v>4.798599999999999</v>
      </c>
      <c r="J38" s="23">
        <f t="shared" si="2"/>
        <v>4.7586</v>
      </c>
      <c r="K38" s="81">
        <f>AVERAGE(K5:K35)</f>
        <v>480.5705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8:B38"/>
    <mergeCell ref="A1:B1"/>
    <mergeCell ref="A2:B3"/>
    <mergeCell ref="C2:D2"/>
    <mergeCell ref="C3:D3"/>
    <mergeCell ref="A36:B36"/>
    <mergeCell ref="A37:B37"/>
    <mergeCell ref="E2:F2"/>
    <mergeCell ref="G2:H2"/>
    <mergeCell ref="I2:J2"/>
    <mergeCell ref="I3:J3"/>
    <mergeCell ref="E3:F3"/>
    <mergeCell ref="G3:H3"/>
  </mergeCells>
  <printOptions/>
  <pageMargins left="0.3937007874015748" right="0.1968503937007874" top="0.3937007874015748" bottom="0.1968503937007874" header="0.5118110236220472" footer="0.2755905511811024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pane xSplit="2" ySplit="4" topLeftCell="C20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N41" sqref="N41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59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9" t="s">
        <v>7</v>
      </c>
      <c r="C5" s="130"/>
      <c r="D5" s="131"/>
      <c r="E5" s="132"/>
      <c r="F5" s="133"/>
      <c r="G5" s="139"/>
      <c r="H5" s="140"/>
      <c r="I5" s="141"/>
      <c r="J5" s="142"/>
      <c r="K5" s="143"/>
    </row>
    <row r="6" spans="1:11" s="10" customFormat="1" ht="19.5" customHeight="1">
      <c r="A6" s="9">
        <v>2</v>
      </c>
      <c r="B6" s="129" t="s">
        <v>1</v>
      </c>
      <c r="C6" s="130"/>
      <c r="D6" s="131"/>
      <c r="E6" s="132"/>
      <c r="F6" s="133"/>
      <c r="G6" s="134"/>
      <c r="H6" s="135"/>
      <c r="I6" s="136"/>
      <c r="J6" s="137"/>
      <c r="K6" s="138"/>
    </row>
    <row r="7" spans="1:11" s="10" customFormat="1" ht="19.5" customHeight="1">
      <c r="A7" s="9">
        <v>3</v>
      </c>
      <c r="B7" s="121" t="s">
        <v>8</v>
      </c>
      <c r="C7" s="24">
        <v>1114.9</v>
      </c>
      <c r="D7" s="58">
        <v>1050.1</v>
      </c>
      <c r="E7" s="67">
        <v>9915</v>
      </c>
      <c r="F7" s="68">
        <v>9315</v>
      </c>
      <c r="G7" s="18">
        <v>2.1121</v>
      </c>
      <c r="H7" s="19">
        <v>2.1115</v>
      </c>
      <c r="I7" s="42">
        <v>4.842</v>
      </c>
      <c r="J7" s="43">
        <v>4.802</v>
      </c>
      <c r="K7" s="54">
        <v>480.39</v>
      </c>
    </row>
    <row r="8" spans="1:11" s="10" customFormat="1" ht="19.5" customHeight="1">
      <c r="A8" s="9">
        <v>4</v>
      </c>
      <c r="B8" s="12" t="s">
        <v>9</v>
      </c>
      <c r="C8" s="24">
        <v>1115.4</v>
      </c>
      <c r="D8" s="58">
        <v>1050.6</v>
      </c>
      <c r="E8" s="67">
        <v>9910</v>
      </c>
      <c r="F8" s="68">
        <v>9310</v>
      </c>
      <c r="G8" s="18">
        <v>2.1077</v>
      </c>
      <c r="H8" s="19">
        <v>2.1072</v>
      </c>
      <c r="I8" s="42">
        <v>4.847</v>
      </c>
      <c r="J8" s="43">
        <v>4.807</v>
      </c>
      <c r="K8" s="54">
        <v>481.28</v>
      </c>
    </row>
    <row r="9" spans="1:11" s="10" customFormat="1" ht="19.5" customHeight="1">
      <c r="A9" s="9">
        <v>5</v>
      </c>
      <c r="B9" s="12" t="s">
        <v>10</v>
      </c>
      <c r="C9" s="24">
        <v>1115.4</v>
      </c>
      <c r="D9" s="58">
        <v>1050.6</v>
      </c>
      <c r="E9" s="67">
        <v>9925</v>
      </c>
      <c r="F9" s="68">
        <v>9325</v>
      </c>
      <c r="G9" s="18">
        <v>2.1046</v>
      </c>
      <c r="H9" s="19">
        <v>2.104</v>
      </c>
      <c r="I9" s="42">
        <v>4.851</v>
      </c>
      <c r="J9" s="43">
        <v>4.811</v>
      </c>
      <c r="K9" s="54">
        <v>481.05</v>
      </c>
    </row>
    <row r="10" spans="1:11" s="10" customFormat="1" ht="19.5" customHeight="1">
      <c r="A10" s="9">
        <v>6</v>
      </c>
      <c r="B10" s="12" t="s">
        <v>5</v>
      </c>
      <c r="C10" s="24">
        <v>1113.9</v>
      </c>
      <c r="D10" s="58">
        <v>1049.1</v>
      </c>
      <c r="E10" s="67">
        <v>9940</v>
      </c>
      <c r="F10" s="68">
        <v>9340</v>
      </c>
      <c r="G10" s="18">
        <v>2.0836</v>
      </c>
      <c r="H10" s="19">
        <v>2.0831</v>
      </c>
      <c r="I10" s="42">
        <v>4.858</v>
      </c>
      <c r="J10" s="43">
        <v>4.818</v>
      </c>
      <c r="K10" s="54">
        <v>480.18</v>
      </c>
    </row>
    <row r="11" spans="1:11" s="10" customFormat="1" ht="19.5" customHeight="1">
      <c r="A11" s="9">
        <v>7</v>
      </c>
      <c r="B11" s="12" t="s">
        <v>6</v>
      </c>
      <c r="C11" s="24">
        <v>1115.4</v>
      </c>
      <c r="D11" s="58">
        <v>1050.6</v>
      </c>
      <c r="E11" s="67">
        <v>9930</v>
      </c>
      <c r="F11" s="68">
        <v>9330</v>
      </c>
      <c r="G11" s="18">
        <v>2.0804</v>
      </c>
      <c r="H11" s="19">
        <v>2.0798</v>
      </c>
      <c r="I11" s="42">
        <v>4.863</v>
      </c>
      <c r="J11" s="43">
        <v>4.823</v>
      </c>
      <c r="K11" s="54">
        <v>477.97</v>
      </c>
    </row>
    <row r="12" spans="1:11" s="10" customFormat="1" ht="19.5" customHeight="1">
      <c r="A12" s="9">
        <v>8</v>
      </c>
      <c r="B12" s="129" t="s">
        <v>7</v>
      </c>
      <c r="C12" s="130"/>
      <c r="D12" s="131"/>
      <c r="E12" s="132"/>
      <c r="F12" s="133"/>
      <c r="G12" s="139"/>
      <c r="H12" s="140"/>
      <c r="I12" s="141"/>
      <c r="J12" s="142"/>
      <c r="K12" s="143"/>
    </row>
    <row r="13" spans="1:11" s="10" customFormat="1" ht="19.5" customHeight="1">
      <c r="A13" s="9">
        <v>9</v>
      </c>
      <c r="B13" s="129" t="s">
        <v>1</v>
      </c>
      <c r="C13" s="130"/>
      <c r="D13" s="131"/>
      <c r="E13" s="132"/>
      <c r="F13" s="133"/>
      <c r="G13" s="134"/>
      <c r="H13" s="135"/>
      <c r="I13" s="136"/>
      <c r="J13" s="137"/>
      <c r="K13" s="138"/>
    </row>
    <row r="14" spans="1:11" s="10" customFormat="1" ht="19.5" customHeight="1">
      <c r="A14" s="9">
        <v>10</v>
      </c>
      <c r="B14" s="121" t="s">
        <v>8</v>
      </c>
      <c r="C14" s="24">
        <v>1110.3</v>
      </c>
      <c r="D14" s="58">
        <v>1045.7</v>
      </c>
      <c r="E14" s="67">
        <v>9950</v>
      </c>
      <c r="F14" s="68">
        <v>9350</v>
      </c>
      <c r="G14" s="18">
        <v>2.081</v>
      </c>
      <c r="H14" s="19">
        <v>2.0804</v>
      </c>
      <c r="I14" s="42">
        <v>4.863</v>
      </c>
      <c r="J14" s="43">
        <v>4.823</v>
      </c>
      <c r="K14" s="54">
        <v>477.04</v>
      </c>
    </row>
    <row r="15" spans="1:11" s="10" customFormat="1" ht="19.5" customHeight="1">
      <c r="A15" s="9">
        <v>11</v>
      </c>
      <c r="B15" s="12" t="s">
        <v>9</v>
      </c>
      <c r="C15" s="24">
        <v>1108.7</v>
      </c>
      <c r="D15" s="58">
        <v>1044.3</v>
      </c>
      <c r="E15" s="67">
        <v>9965</v>
      </c>
      <c r="F15" s="68">
        <v>9365</v>
      </c>
      <c r="G15" s="18">
        <v>2.0743</v>
      </c>
      <c r="H15" s="19">
        <v>2.0737</v>
      </c>
      <c r="I15" s="42">
        <v>4.868</v>
      </c>
      <c r="J15" s="43">
        <v>4.828</v>
      </c>
      <c r="K15" s="54">
        <v>476.29</v>
      </c>
    </row>
    <row r="16" spans="1:11" s="10" customFormat="1" ht="19.5" customHeight="1">
      <c r="A16" s="9">
        <v>12</v>
      </c>
      <c r="B16" s="12" t="s">
        <v>10</v>
      </c>
      <c r="C16" s="24">
        <v>1105.1</v>
      </c>
      <c r="D16" s="58">
        <v>1040.9</v>
      </c>
      <c r="E16" s="67">
        <v>9975</v>
      </c>
      <c r="F16" s="68">
        <v>9375</v>
      </c>
      <c r="G16" s="18">
        <v>2.0801</v>
      </c>
      <c r="H16" s="19">
        <v>2.0795</v>
      </c>
      <c r="I16" s="42">
        <v>4.872</v>
      </c>
      <c r="J16" s="43">
        <v>4.832</v>
      </c>
      <c r="K16" s="54">
        <v>474.78</v>
      </c>
    </row>
    <row r="17" spans="1:11" s="10" customFormat="1" ht="19.5" customHeight="1">
      <c r="A17" s="9">
        <v>13</v>
      </c>
      <c r="B17" s="12" t="s">
        <v>5</v>
      </c>
      <c r="C17" s="24">
        <v>1103.1</v>
      </c>
      <c r="D17" s="58">
        <v>1038.9</v>
      </c>
      <c r="E17" s="67">
        <v>9970</v>
      </c>
      <c r="F17" s="68">
        <v>9370</v>
      </c>
      <c r="G17" s="18">
        <v>2.0751</v>
      </c>
      <c r="H17" s="19">
        <v>2.0745</v>
      </c>
      <c r="I17" s="42">
        <v>4.874</v>
      </c>
      <c r="J17" s="43">
        <v>4.834</v>
      </c>
      <c r="K17" s="54">
        <v>474.92</v>
      </c>
    </row>
    <row r="18" spans="1:11" s="10" customFormat="1" ht="19.5" customHeight="1">
      <c r="A18" s="9">
        <v>14</v>
      </c>
      <c r="B18" s="12" t="s">
        <v>6</v>
      </c>
      <c r="C18" s="24">
        <v>1105.1</v>
      </c>
      <c r="D18" s="58">
        <v>1040.9</v>
      </c>
      <c r="E18" s="67">
        <v>9970</v>
      </c>
      <c r="F18" s="68">
        <v>9370</v>
      </c>
      <c r="G18" s="18">
        <v>2.084</v>
      </c>
      <c r="H18" s="19">
        <v>2.0834</v>
      </c>
      <c r="I18" s="42">
        <v>4.878</v>
      </c>
      <c r="J18" s="43">
        <v>4.838</v>
      </c>
      <c r="K18" s="54">
        <v>474.95</v>
      </c>
    </row>
    <row r="19" spans="1:11" s="10" customFormat="1" ht="19.5" customHeight="1">
      <c r="A19" s="9">
        <v>15</v>
      </c>
      <c r="B19" s="129" t="s">
        <v>7</v>
      </c>
      <c r="C19" s="130"/>
      <c r="D19" s="131"/>
      <c r="E19" s="132"/>
      <c r="F19" s="133"/>
      <c r="G19" s="139"/>
      <c r="H19" s="140"/>
      <c r="I19" s="141"/>
      <c r="J19" s="142"/>
      <c r="K19" s="143"/>
    </row>
    <row r="20" spans="1:11" s="10" customFormat="1" ht="19.5" customHeight="1">
      <c r="A20" s="9">
        <v>16</v>
      </c>
      <c r="B20" s="129" t="s">
        <v>1</v>
      </c>
      <c r="C20" s="130"/>
      <c r="D20" s="131"/>
      <c r="E20" s="132"/>
      <c r="F20" s="133"/>
      <c r="G20" s="134"/>
      <c r="H20" s="135"/>
      <c r="I20" s="136"/>
      <c r="J20" s="137"/>
      <c r="K20" s="138"/>
    </row>
    <row r="21" spans="1:11" s="10" customFormat="1" ht="19.5" customHeight="1">
      <c r="A21" s="9">
        <v>17</v>
      </c>
      <c r="B21" s="121" t="s">
        <v>8</v>
      </c>
      <c r="C21" s="24">
        <v>1104.1</v>
      </c>
      <c r="D21" s="58">
        <v>1039.9</v>
      </c>
      <c r="E21" s="67">
        <v>9980</v>
      </c>
      <c r="F21" s="68">
        <v>9380</v>
      </c>
      <c r="G21" s="18">
        <v>2.0902</v>
      </c>
      <c r="H21" s="19">
        <v>2.0896</v>
      </c>
      <c r="I21" s="42">
        <v>4.884</v>
      </c>
      <c r="J21" s="43">
        <v>4.844</v>
      </c>
      <c r="K21" s="54">
        <v>474.36</v>
      </c>
    </row>
    <row r="22" spans="1:11" s="10" customFormat="1" ht="19.5" customHeight="1">
      <c r="A22" s="9">
        <v>18</v>
      </c>
      <c r="B22" s="12" t="s">
        <v>9</v>
      </c>
      <c r="C22" s="24">
        <v>1103.1</v>
      </c>
      <c r="D22" s="58">
        <v>1038.9</v>
      </c>
      <c r="E22" s="67">
        <v>10000</v>
      </c>
      <c r="F22" s="68">
        <v>9400</v>
      </c>
      <c r="G22" s="18">
        <v>2.0966</v>
      </c>
      <c r="H22" s="19">
        <v>2.096</v>
      </c>
      <c r="I22" s="42">
        <v>4.889</v>
      </c>
      <c r="J22" s="43">
        <v>4.849</v>
      </c>
      <c r="K22" s="54">
        <v>474.5</v>
      </c>
    </row>
    <row r="23" spans="1:11" s="10" customFormat="1" ht="19.5" customHeight="1">
      <c r="A23" s="9">
        <v>19</v>
      </c>
      <c r="B23" s="12" t="s">
        <v>10</v>
      </c>
      <c r="C23" s="173" t="s">
        <v>108</v>
      </c>
      <c r="D23" s="150"/>
      <c r="E23" s="67">
        <v>10010</v>
      </c>
      <c r="F23" s="68">
        <v>9410</v>
      </c>
      <c r="G23" s="18">
        <v>2.0791</v>
      </c>
      <c r="H23" s="19">
        <v>2.0785</v>
      </c>
      <c r="I23" s="42">
        <v>4.896</v>
      </c>
      <c r="J23" s="43">
        <v>4.856</v>
      </c>
      <c r="K23" s="54">
        <v>474.81</v>
      </c>
    </row>
    <row r="24" spans="1:11" s="10" customFormat="1" ht="19.5" customHeight="1">
      <c r="A24" s="9">
        <v>20</v>
      </c>
      <c r="B24" s="12" t="s">
        <v>5</v>
      </c>
      <c r="C24" s="24">
        <v>1103.6</v>
      </c>
      <c r="D24" s="58">
        <v>1039.4</v>
      </c>
      <c r="E24" s="67">
        <v>10030</v>
      </c>
      <c r="F24" s="68">
        <v>9430</v>
      </c>
      <c r="G24" s="18">
        <v>2.0625</v>
      </c>
      <c r="H24" s="19">
        <v>2.062</v>
      </c>
      <c r="I24" s="42">
        <v>4.9</v>
      </c>
      <c r="J24" s="43">
        <v>4.86</v>
      </c>
      <c r="K24" s="54">
        <v>474.42</v>
      </c>
    </row>
    <row r="25" spans="1:11" s="10" customFormat="1" ht="19.5" customHeight="1">
      <c r="A25" s="9">
        <v>21</v>
      </c>
      <c r="B25" s="12" t="s">
        <v>6</v>
      </c>
      <c r="C25" s="24">
        <v>1106</v>
      </c>
      <c r="D25" s="58">
        <v>1041.6</v>
      </c>
      <c r="E25" s="67">
        <v>10060</v>
      </c>
      <c r="F25" s="68">
        <v>9460</v>
      </c>
      <c r="G25" s="18">
        <v>2.0758</v>
      </c>
      <c r="H25" s="19">
        <v>2.0751</v>
      </c>
      <c r="I25" s="42">
        <v>4.905</v>
      </c>
      <c r="J25" s="43">
        <v>4.865</v>
      </c>
      <c r="K25" s="54">
        <v>475.02</v>
      </c>
    </row>
    <row r="26" spans="1:11" s="10" customFormat="1" ht="19.5" customHeight="1">
      <c r="A26" s="9">
        <v>22</v>
      </c>
      <c r="B26" s="129" t="s">
        <v>7</v>
      </c>
      <c r="C26" s="130"/>
      <c r="D26" s="131"/>
      <c r="E26" s="132"/>
      <c r="F26" s="133"/>
      <c r="G26" s="139"/>
      <c r="H26" s="140"/>
      <c r="I26" s="141"/>
      <c r="J26" s="142"/>
      <c r="K26" s="143"/>
    </row>
    <row r="27" spans="1:11" s="10" customFormat="1" ht="19.5" customHeight="1">
      <c r="A27" s="9">
        <v>23</v>
      </c>
      <c r="B27" s="129" t="s">
        <v>1</v>
      </c>
      <c r="C27" s="130"/>
      <c r="D27" s="131"/>
      <c r="E27" s="132"/>
      <c r="F27" s="133"/>
      <c r="G27" s="134"/>
      <c r="H27" s="135"/>
      <c r="I27" s="136"/>
      <c r="J27" s="137"/>
      <c r="K27" s="138"/>
    </row>
    <row r="28" spans="1:11" s="10" customFormat="1" ht="19.5" customHeight="1">
      <c r="A28" s="9">
        <v>24</v>
      </c>
      <c r="B28" s="121" t="s">
        <v>8</v>
      </c>
      <c r="C28" s="24">
        <v>1107.2</v>
      </c>
      <c r="D28" s="58">
        <v>1042.8</v>
      </c>
      <c r="E28" s="168" t="s">
        <v>111</v>
      </c>
      <c r="F28" s="169"/>
      <c r="G28" s="18">
        <v>2.0774</v>
      </c>
      <c r="H28" s="19">
        <v>2.0767</v>
      </c>
      <c r="I28" s="174" t="s">
        <v>77</v>
      </c>
      <c r="J28" s="175"/>
      <c r="K28" s="54">
        <v>476.4</v>
      </c>
    </row>
    <row r="29" spans="1:11" s="10" customFormat="1" ht="19.5" customHeight="1">
      <c r="A29" s="9">
        <v>25</v>
      </c>
      <c r="B29" s="12" t="s">
        <v>9</v>
      </c>
      <c r="C29" s="168" t="s">
        <v>110</v>
      </c>
      <c r="D29" s="169"/>
      <c r="E29" s="168" t="s">
        <v>112</v>
      </c>
      <c r="F29" s="169"/>
      <c r="G29" s="158" t="s">
        <v>112</v>
      </c>
      <c r="H29" s="156"/>
      <c r="I29" s="174" t="s">
        <v>112</v>
      </c>
      <c r="J29" s="175"/>
      <c r="K29" s="176" t="s">
        <v>109</v>
      </c>
    </row>
    <row r="30" spans="1:11" s="10" customFormat="1" ht="19.5" customHeight="1">
      <c r="A30" s="9">
        <v>26</v>
      </c>
      <c r="B30" s="12" t="s">
        <v>10</v>
      </c>
      <c r="C30" s="24">
        <v>1104.9</v>
      </c>
      <c r="D30" s="58">
        <v>1040.7</v>
      </c>
      <c r="E30" s="67">
        <v>10090</v>
      </c>
      <c r="F30" s="68">
        <v>9490</v>
      </c>
      <c r="G30" s="18">
        <v>2.0569</v>
      </c>
      <c r="H30" s="19">
        <v>2.0563</v>
      </c>
      <c r="I30" s="42">
        <v>4.91</v>
      </c>
      <c r="J30" s="43">
        <v>4.87</v>
      </c>
      <c r="K30" s="54">
        <v>479.39</v>
      </c>
    </row>
    <row r="31" spans="1:11" s="10" customFormat="1" ht="19.5" customHeight="1">
      <c r="A31" s="9">
        <v>27</v>
      </c>
      <c r="B31" s="12" t="s">
        <v>5</v>
      </c>
      <c r="C31" s="24">
        <v>1104.8</v>
      </c>
      <c r="D31" s="58">
        <v>1040.6</v>
      </c>
      <c r="E31" s="67">
        <v>10120</v>
      </c>
      <c r="F31" s="68">
        <v>9520</v>
      </c>
      <c r="G31" s="18">
        <v>2.0483</v>
      </c>
      <c r="H31" s="19">
        <v>2.0477</v>
      </c>
      <c r="I31" s="42">
        <v>4.913</v>
      </c>
      <c r="J31" s="43">
        <v>4.873</v>
      </c>
      <c r="K31" s="54">
        <v>479.09</v>
      </c>
    </row>
    <row r="32" spans="1:11" s="10" customFormat="1" ht="19.5" customHeight="1">
      <c r="A32" s="9">
        <v>28</v>
      </c>
      <c r="B32" s="12" t="s">
        <v>6</v>
      </c>
      <c r="C32" s="24">
        <v>1102.1</v>
      </c>
      <c r="D32" s="58">
        <v>1037.9</v>
      </c>
      <c r="E32" s="67">
        <v>10185</v>
      </c>
      <c r="F32" s="68">
        <v>9585</v>
      </c>
      <c r="G32" s="18">
        <v>2.0435</v>
      </c>
      <c r="H32" s="19">
        <v>2.0429</v>
      </c>
      <c r="I32" s="42">
        <v>4.914</v>
      </c>
      <c r="J32" s="43">
        <v>4.874</v>
      </c>
      <c r="K32" s="54">
        <v>478.6</v>
      </c>
    </row>
    <row r="33" spans="1:11" s="10" customFormat="1" ht="19.5" customHeight="1">
      <c r="A33" s="9">
        <v>29</v>
      </c>
      <c r="B33" s="129" t="s">
        <v>7</v>
      </c>
      <c r="C33" s="130"/>
      <c r="D33" s="131"/>
      <c r="E33" s="132"/>
      <c r="F33" s="133"/>
      <c r="G33" s="139"/>
      <c r="H33" s="140"/>
      <c r="I33" s="141"/>
      <c r="J33" s="142"/>
      <c r="K33" s="143"/>
    </row>
    <row r="34" spans="1:11" s="10" customFormat="1" ht="19.5" customHeight="1">
      <c r="A34" s="9">
        <v>30</v>
      </c>
      <c r="B34" s="129" t="s">
        <v>1</v>
      </c>
      <c r="C34" s="130"/>
      <c r="D34" s="131"/>
      <c r="E34" s="132"/>
      <c r="F34" s="133"/>
      <c r="G34" s="134"/>
      <c r="H34" s="135"/>
      <c r="I34" s="136"/>
      <c r="J34" s="137"/>
      <c r="K34" s="138"/>
    </row>
    <row r="35" spans="1:11" s="10" customFormat="1" ht="19.5" customHeight="1" thickBot="1">
      <c r="A35" s="122">
        <v>31</v>
      </c>
      <c r="B35" s="121" t="s">
        <v>8</v>
      </c>
      <c r="C35" s="24">
        <v>1103.1</v>
      </c>
      <c r="D35" s="58">
        <v>1038.9</v>
      </c>
      <c r="E35" s="151" t="s">
        <v>111</v>
      </c>
      <c r="F35" s="152"/>
      <c r="G35" s="18">
        <v>2.0435</v>
      </c>
      <c r="H35" s="19">
        <v>2.0429</v>
      </c>
      <c r="I35" s="42">
        <v>4.918</v>
      </c>
      <c r="J35" s="43">
        <v>4.878</v>
      </c>
      <c r="K35" s="138" t="s">
        <v>113</v>
      </c>
    </row>
    <row r="36" spans="1:11" ht="19.5" customHeight="1">
      <c r="A36" s="214" t="s">
        <v>11</v>
      </c>
      <c r="B36" s="215"/>
      <c r="C36" s="44">
        <f>MAX(C5:C35)</f>
        <v>1115.4</v>
      </c>
      <c r="D36" s="45">
        <f aca="true" t="shared" si="0" ref="D36:K36">MAX(D5:D35)</f>
        <v>1050.6</v>
      </c>
      <c r="E36" s="69">
        <f t="shared" si="0"/>
        <v>10185</v>
      </c>
      <c r="F36" s="70">
        <f t="shared" si="0"/>
        <v>9585</v>
      </c>
      <c r="G36" s="39">
        <f t="shared" si="0"/>
        <v>2.1121</v>
      </c>
      <c r="H36" s="21">
        <f t="shared" si="0"/>
        <v>2.1115</v>
      </c>
      <c r="I36" s="39">
        <f t="shared" si="0"/>
        <v>4.918</v>
      </c>
      <c r="J36" s="21">
        <f t="shared" si="0"/>
        <v>4.878</v>
      </c>
      <c r="K36" s="55">
        <f t="shared" si="0"/>
        <v>481.28</v>
      </c>
    </row>
    <row r="37" spans="1:11" ht="19.5" customHeight="1">
      <c r="A37" s="216" t="s">
        <v>12</v>
      </c>
      <c r="B37" s="217"/>
      <c r="C37" s="46">
        <f>MIN(C5:C35)</f>
        <v>1102.1</v>
      </c>
      <c r="D37" s="47">
        <f aca="true" t="shared" si="1" ref="D37:K37">MIN(D5:D35)</f>
        <v>1037.9</v>
      </c>
      <c r="E37" s="71">
        <f t="shared" si="1"/>
        <v>9910</v>
      </c>
      <c r="F37" s="68">
        <f t="shared" si="1"/>
        <v>9310</v>
      </c>
      <c r="G37" s="40">
        <f t="shared" si="1"/>
        <v>2.0435</v>
      </c>
      <c r="H37" s="22">
        <f t="shared" si="1"/>
        <v>2.0429</v>
      </c>
      <c r="I37" s="40">
        <f t="shared" si="1"/>
        <v>4.842</v>
      </c>
      <c r="J37" s="22">
        <f t="shared" si="1"/>
        <v>4.802</v>
      </c>
      <c r="K37" s="56">
        <f t="shared" si="1"/>
        <v>474.36</v>
      </c>
    </row>
    <row r="38" spans="1:11" ht="19.5" customHeight="1" thickBot="1">
      <c r="A38" s="212" t="s">
        <v>13</v>
      </c>
      <c r="B38" s="213"/>
      <c r="C38" s="48">
        <f>AVERAGE(C5:C35)</f>
        <v>1107.6947368421054</v>
      </c>
      <c r="D38" s="49">
        <f aca="true" t="shared" si="2" ref="D38:J38">AVERAGE(D5:D35)</f>
        <v>1043.2842105263157</v>
      </c>
      <c r="E38" s="72">
        <f t="shared" si="2"/>
        <v>9995.833333333334</v>
      </c>
      <c r="F38" s="73">
        <f t="shared" si="2"/>
        <v>9395.833333333334</v>
      </c>
      <c r="G38" s="41">
        <f t="shared" si="2"/>
        <v>2.0778349999999994</v>
      </c>
      <c r="H38" s="23">
        <f t="shared" si="2"/>
        <v>2.0772400000000006</v>
      </c>
      <c r="I38" s="41">
        <f>AVERAGE(I5:I35)</f>
        <v>4.8813157894736845</v>
      </c>
      <c r="J38" s="23">
        <f t="shared" si="2"/>
        <v>4.841315789473685</v>
      </c>
      <c r="K38" s="81">
        <f>AVERAGE(K5:K35)</f>
        <v>477.1284210526315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C3:D3"/>
    <mergeCell ref="A37:B37"/>
    <mergeCell ref="A38:B38"/>
    <mergeCell ref="A1:B1"/>
    <mergeCell ref="A2:B3"/>
    <mergeCell ref="A36:B36"/>
    <mergeCell ref="C2:D2"/>
    <mergeCell ref="I3:J3"/>
    <mergeCell ref="G3:H3"/>
    <mergeCell ref="E3:F3"/>
    <mergeCell ref="E2:F2"/>
    <mergeCell ref="G2:H2"/>
    <mergeCell ref="I2:J2"/>
  </mergeCells>
  <printOptions/>
  <pageMargins left="0.23" right="0.16" top="0.3937007874015748" bottom="0.1968503937007874" header="0.5118110236220472" footer="0.2362204724409449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zoomScalePageLayoutView="0" workbookViewId="0" topLeftCell="A1">
      <pane xSplit="2" ySplit="4" topLeftCell="C19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L43" sqref="L43"/>
    </sheetView>
  </sheetViews>
  <sheetFormatPr defaultColWidth="8.796875" defaultRowHeight="14.25"/>
  <cols>
    <col min="1" max="1" width="4.5" style="1" customWidth="1"/>
    <col min="2" max="2" width="4.898437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0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J1" s="1" t="s">
        <v>29</v>
      </c>
    </row>
    <row r="2" spans="1:11" s="30" customFormat="1" ht="54.75" customHeight="1" thickBot="1">
      <c r="A2" s="202" t="s">
        <v>24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34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25</v>
      </c>
      <c r="B4" s="6" t="s">
        <v>26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35</v>
      </c>
      <c r="H4" s="7" t="s">
        <v>36</v>
      </c>
      <c r="I4" s="8" t="s">
        <v>35</v>
      </c>
      <c r="J4" s="7" t="s">
        <v>36</v>
      </c>
      <c r="K4" s="93" t="s">
        <v>17</v>
      </c>
    </row>
    <row r="5" spans="1:11" s="59" customFormat="1" ht="16.5" customHeight="1">
      <c r="A5" s="110" t="s">
        <v>18</v>
      </c>
      <c r="B5" s="95" t="s">
        <v>19</v>
      </c>
      <c r="C5" s="66">
        <f>'1月'!C36</f>
        <v>1195.8</v>
      </c>
      <c r="D5" s="57">
        <f>'1月'!D36</f>
        <v>1126.2</v>
      </c>
      <c r="E5" s="98">
        <f>'1月'!E36</f>
        <v>9480</v>
      </c>
      <c r="F5" s="75">
        <f>'1月'!F36</f>
        <v>8880</v>
      </c>
      <c r="G5" s="33">
        <f>'1月'!G36</f>
        <v>1.8683</v>
      </c>
      <c r="H5" s="35">
        <f>'1月'!H36</f>
        <v>1.8676</v>
      </c>
      <c r="I5" s="99">
        <f>'1月'!I36</f>
        <v>4.338</v>
      </c>
      <c r="J5" s="100">
        <f>'1月'!J36</f>
        <v>4.298</v>
      </c>
      <c r="K5" s="83">
        <f>'1月'!K36</f>
        <v>519.2</v>
      </c>
    </row>
    <row r="6" spans="1:11" s="59" customFormat="1" ht="16.5" customHeight="1">
      <c r="A6" s="111"/>
      <c r="B6" s="96" t="s">
        <v>20</v>
      </c>
      <c r="C6" s="24">
        <f>'1月'!C37</f>
        <v>1154.1</v>
      </c>
      <c r="D6" s="58">
        <f>'1月'!D37</f>
        <v>1086.9</v>
      </c>
      <c r="E6" s="77">
        <f>'1月'!E37</f>
        <v>9250</v>
      </c>
      <c r="F6" s="76">
        <f>'1月'!F37</f>
        <v>8650</v>
      </c>
      <c r="G6" s="32">
        <f>'1月'!G37</f>
        <v>1.7389</v>
      </c>
      <c r="H6" s="26">
        <f>'1月'!H37</f>
        <v>1.7382</v>
      </c>
      <c r="I6" s="11">
        <f>'1月'!I37</f>
        <v>4.304</v>
      </c>
      <c r="J6" s="17">
        <f>'1月'!J37</f>
        <v>4.264</v>
      </c>
      <c r="K6" s="54">
        <f>'1月'!K37</f>
        <v>485.35</v>
      </c>
    </row>
    <row r="7" spans="1:11" s="59" customFormat="1" ht="16.5" customHeight="1" thickBot="1">
      <c r="A7" s="94"/>
      <c r="B7" s="97" t="s">
        <v>21</v>
      </c>
      <c r="C7" s="101">
        <f>'1月'!C38</f>
        <v>1176.6499999999999</v>
      </c>
      <c r="D7" s="102">
        <f>'1月'!D38</f>
        <v>1108.1833333333336</v>
      </c>
      <c r="E7" s="103">
        <f>'1月'!E38</f>
        <v>9384.52380952381</v>
      </c>
      <c r="F7" s="104">
        <f>'1月'!F38</f>
        <v>8784.52380952381</v>
      </c>
      <c r="G7" s="105">
        <f>'1月'!G38</f>
        <v>1.7896818181818184</v>
      </c>
      <c r="H7" s="106">
        <f>'1月'!H38</f>
        <v>1.7890136363636366</v>
      </c>
      <c r="I7" s="107">
        <f>'1月'!I38</f>
        <v>4.321142857142856</v>
      </c>
      <c r="J7" s="108">
        <f>'1月'!J38</f>
        <v>4.281142857142858</v>
      </c>
      <c r="K7" s="109">
        <f>'1月'!K38</f>
        <v>501.33954545454543</v>
      </c>
    </row>
    <row r="8" spans="1:11" s="59" customFormat="1" ht="16.5" customHeight="1">
      <c r="A8" s="110" t="s">
        <v>22</v>
      </c>
      <c r="B8" s="95" t="s">
        <v>19</v>
      </c>
      <c r="C8" s="66">
        <f>'2月'!C36</f>
        <v>1160.8</v>
      </c>
      <c r="D8" s="57">
        <f>'2月'!D36</f>
        <v>1093.2</v>
      </c>
      <c r="E8" s="98">
        <f>'2月'!E36</f>
        <v>9430</v>
      </c>
      <c r="F8" s="75">
        <f>'2月'!F36</f>
        <v>8830</v>
      </c>
      <c r="G8" s="33">
        <f>'2月'!G36</f>
        <v>1.7376</v>
      </c>
      <c r="H8" s="35">
        <f>'2月'!H36</f>
        <v>1.737</v>
      </c>
      <c r="I8" s="99">
        <f>'2月'!I36</f>
        <v>4.357</v>
      </c>
      <c r="J8" s="100">
        <f>'2月'!J36</f>
        <v>4.317</v>
      </c>
      <c r="K8" s="83">
        <f>'2月'!K36</f>
        <v>488.75</v>
      </c>
    </row>
    <row r="9" spans="1:11" s="59" customFormat="1" ht="16.5" customHeight="1">
      <c r="A9" s="111"/>
      <c r="B9" s="96" t="s">
        <v>20</v>
      </c>
      <c r="C9" s="24">
        <f>'2月'!C37</f>
        <v>1148.9</v>
      </c>
      <c r="D9" s="58">
        <f>'2月'!D37</f>
        <v>1082.1</v>
      </c>
      <c r="E9" s="77">
        <f>'2月'!E37</f>
        <v>9260</v>
      </c>
      <c r="F9" s="76">
        <f>'2月'!F37</f>
        <v>8660</v>
      </c>
      <c r="G9" s="32">
        <f>'2月'!G37</f>
        <v>1.7024</v>
      </c>
      <c r="H9" s="26">
        <f>'2月'!H37</f>
        <v>1.7017</v>
      </c>
      <c r="I9" s="11">
        <f>'2月'!I37</f>
        <v>4.333</v>
      </c>
      <c r="J9" s="17">
        <f>'2月'!J37</f>
        <v>4.293</v>
      </c>
      <c r="K9" s="54">
        <f>'2月'!K37</f>
        <v>475.29</v>
      </c>
    </row>
    <row r="10" spans="1:11" s="59" customFormat="1" ht="16.5" customHeight="1" thickBot="1">
      <c r="A10" s="94"/>
      <c r="B10" s="97" t="s">
        <v>21</v>
      </c>
      <c r="C10" s="101">
        <f>'2月'!C38</f>
        <v>1155.561904761905</v>
      </c>
      <c r="D10" s="102">
        <f>'2月'!D38</f>
        <v>1088.31</v>
      </c>
      <c r="E10" s="103">
        <f>'2月'!E38</f>
        <v>9317.142857142857</v>
      </c>
      <c r="F10" s="104">
        <f>'2月'!F38</f>
        <v>8717.142857142857</v>
      </c>
      <c r="G10" s="105">
        <f>'2月'!G38</f>
        <v>1.7183947368421055</v>
      </c>
      <c r="H10" s="106">
        <f>'2月'!H38</f>
        <v>1.7177578947368422</v>
      </c>
      <c r="I10" s="107">
        <f>'2月'!I38</f>
        <v>4.3472</v>
      </c>
      <c r="J10" s="108">
        <f>'2月'!J38</f>
        <v>4.3072</v>
      </c>
      <c r="K10" s="109">
        <f>'2月'!K38</f>
        <v>481.48857142857145</v>
      </c>
    </row>
    <row r="11" spans="1:11" s="59" customFormat="1" ht="16.5" customHeight="1">
      <c r="A11" s="110" t="s">
        <v>37</v>
      </c>
      <c r="B11" s="95" t="s">
        <v>19</v>
      </c>
      <c r="C11" s="66">
        <f>'3月'!C36</f>
        <v>1171.1</v>
      </c>
      <c r="D11" s="57">
        <f>'3月'!D36</f>
        <v>1102.9</v>
      </c>
      <c r="E11" s="98">
        <f>'3月'!E36</f>
        <v>9500</v>
      </c>
      <c r="F11" s="75">
        <f>'3月'!F36</f>
        <v>8900</v>
      </c>
      <c r="G11" s="33">
        <f>'3月'!G36</f>
        <v>1.8334</v>
      </c>
      <c r="H11" s="35">
        <f>'3月'!H36</f>
        <v>1.8327</v>
      </c>
      <c r="I11" s="99">
        <f>'3月'!I36</f>
        <v>4.379</v>
      </c>
      <c r="J11" s="100">
        <f>'3月'!J36</f>
        <v>4.339</v>
      </c>
      <c r="K11" s="83">
        <f>'3月'!K36</f>
        <v>491.57</v>
      </c>
    </row>
    <row r="12" spans="1:11" s="59" customFormat="1" ht="16.5" customHeight="1">
      <c r="A12" s="111"/>
      <c r="B12" s="96" t="s">
        <v>20</v>
      </c>
      <c r="C12" s="24">
        <f>'3月'!C37</f>
        <v>1145.8</v>
      </c>
      <c r="D12" s="58">
        <f>'3月'!D37</f>
        <v>1079.2</v>
      </c>
      <c r="E12" s="77">
        <f>'3月'!E37</f>
        <v>9320</v>
      </c>
      <c r="F12" s="76">
        <f>'3月'!F37</f>
        <v>8720</v>
      </c>
      <c r="G12" s="32">
        <f>'3月'!G37</f>
        <v>1.7152</v>
      </c>
      <c r="H12" s="26">
        <f>'3月'!H37</f>
        <v>1.7146</v>
      </c>
      <c r="I12" s="11">
        <f>'3月'!I37</f>
        <v>4.335</v>
      </c>
      <c r="J12" s="17">
        <f>'3月'!J37</f>
        <v>4.295</v>
      </c>
      <c r="K12" s="54">
        <f>'3月'!K37</f>
        <v>476.27</v>
      </c>
    </row>
    <row r="13" spans="1:11" s="59" customFormat="1" ht="16.5" customHeight="1" thickBot="1">
      <c r="A13" s="94"/>
      <c r="B13" s="97" t="s">
        <v>21</v>
      </c>
      <c r="C13" s="101">
        <f>'3月'!C38</f>
        <v>1158.8238095238096</v>
      </c>
      <c r="D13" s="102">
        <f>'3月'!D38</f>
        <v>1091.4142857142858</v>
      </c>
      <c r="E13" s="103">
        <f>'3月'!E38</f>
        <v>9440.47619047619</v>
      </c>
      <c r="F13" s="104">
        <f>'3月'!F38</f>
        <v>8840.47619047619</v>
      </c>
      <c r="G13" s="105">
        <f>'3月'!G38</f>
        <v>1.7953090909090905</v>
      </c>
      <c r="H13" s="106">
        <f>'3月'!H38</f>
        <v>1.7946999999999997</v>
      </c>
      <c r="I13" s="107">
        <f>'3月'!I38</f>
        <v>4.356636363636364</v>
      </c>
      <c r="J13" s="108">
        <f>'3月'!J38</f>
        <v>4.316636363636364</v>
      </c>
      <c r="K13" s="109">
        <f>'3月'!K38</f>
        <v>485.39545454545447</v>
      </c>
    </row>
    <row r="14" spans="1:11" s="59" customFormat="1" ht="16.5" customHeight="1">
      <c r="A14" s="110" t="s">
        <v>38</v>
      </c>
      <c r="B14" s="95" t="s">
        <v>19</v>
      </c>
      <c r="C14" s="66">
        <f>'4月'!C36</f>
        <v>1176.2</v>
      </c>
      <c r="D14" s="57">
        <f>'4月'!D36</f>
        <v>1107.8</v>
      </c>
      <c r="E14" s="98">
        <f>'4月'!E36</f>
        <v>9480</v>
      </c>
      <c r="F14" s="75">
        <f>'4月'!F36</f>
        <v>8880</v>
      </c>
      <c r="G14" s="33">
        <f>'4月'!G36</f>
        <v>1.8918</v>
      </c>
      <c r="H14" s="35">
        <f>'4月'!H36</f>
        <v>1.8912</v>
      </c>
      <c r="I14" s="99">
        <f>'4月'!I36</f>
        <v>4.417</v>
      </c>
      <c r="J14" s="100">
        <f>'4月'!J36</f>
        <v>4.377</v>
      </c>
      <c r="K14" s="83">
        <f>'4月'!K36</f>
        <v>489.64</v>
      </c>
    </row>
    <row r="15" spans="1:11" s="59" customFormat="1" ht="16.5" customHeight="1">
      <c r="A15" s="111"/>
      <c r="B15" s="96" t="s">
        <v>20</v>
      </c>
      <c r="C15" s="24">
        <f>'4月'!C37</f>
        <v>1157.7</v>
      </c>
      <c r="D15" s="58">
        <f>'4月'!D37</f>
        <v>1090.3</v>
      </c>
      <c r="E15" s="77">
        <f>'4月'!E37</f>
        <v>9440</v>
      </c>
      <c r="F15" s="76">
        <f>'4月'!F37</f>
        <v>8840</v>
      </c>
      <c r="G15" s="32">
        <f>'4月'!G37</f>
        <v>1.8256</v>
      </c>
      <c r="H15" s="26">
        <f>'4月'!H37</f>
        <v>1.825</v>
      </c>
      <c r="I15" s="11">
        <f>'4月'!I37</f>
        <v>4.382</v>
      </c>
      <c r="J15" s="17">
        <f>'4月'!J37</f>
        <v>4.342</v>
      </c>
      <c r="K15" s="54">
        <f>'4月'!K37</f>
        <v>482.17</v>
      </c>
    </row>
    <row r="16" spans="1:11" s="59" customFormat="1" ht="16.5" customHeight="1" thickBot="1">
      <c r="A16" s="94"/>
      <c r="B16" s="97" t="s">
        <v>21</v>
      </c>
      <c r="C16" s="101">
        <f>'4月'!C38</f>
        <v>1168.3250000000003</v>
      </c>
      <c r="D16" s="102">
        <f>'4月'!D38</f>
        <v>1100.355</v>
      </c>
      <c r="E16" s="103">
        <f>'4月'!E38</f>
        <v>9457</v>
      </c>
      <c r="F16" s="104">
        <f>'4月'!F38</f>
        <v>8857</v>
      </c>
      <c r="G16" s="105">
        <f>'4月'!G38</f>
        <v>1.854835</v>
      </c>
      <c r="H16" s="106">
        <f>'4月'!H38</f>
        <v>1.854225</v>
      </c>
      <c r="I16" s="107">
        <f>'4月'!I38</f>
        <v>4.399117647058823</v>
      </c>
      <c r="J16" s="108">
        <f>'4月'!J38</f>
        <v>4.359117647058824</v>
      </c>
      <c r="K16" s="109">
        <f>'4月'!K38</f>
        <v>486.0009999999999</v>
      </c>
    </row>
    <row r="17" spans="1:11" s="59" customFormat="1" ht="16.5" customHeight="1">
      <c r="A17" s="110" t="s">
        <v>39</v>
      </c>
      <c r="B17" s="95" t="s">
        <v>19</v>
      </c>
      <c r="C17" s="66">
        <f>'5月'!C36</f>
        <v>1219.5</v>
      </c>
      <c r="D17" s="57">
        <f>'5月'!D36</f>
        <v>1148.5</v>
      </c>
      <c r="E17" s="98">
        <f>'5月'!E36</f>
        <v>9800</v>
      </c>
      <c r="F17" s="75">
        <f>'5月'!F36</f>
        <v>9200</v>
      </c>
      <c r="G17" s="33">
        <f>'5月'!G36</f>
        <v>2.0816</v>
      </c>
      <c r="H17" s="35">
        <f>'5月'!H36</f>
        <v>2.0809</v>
      </c>
      <c r="I17" s="99">
        <f>'5月'!I36</f>
        <v>4.474</v>
      </c>
      <c r="J17" s="100">
        <f>'5月'!J36</f>
        <v>4.434</v>
      </c>
      <c r="K17" s="83">
        <f>'5月'!K36</f>
        <v>517.91</v>
      </c>
    </row>
    <row r="18" spans="1:11" s="59" customFormat="1" ht="16.5" customHeight="1">
      <c r="A18" s="111"/>
      <c r="B18" s="96" t="s">
        <v>20</v>
      </c>
      <c r="C18" s="24">
        <f>'5月'!C37</f>
        <v>1161.3</v>
      </c>
      <c r="D18" s="58">
        <f>'5月'!D37</f>
        <v>1093.7</v>
      </c>
      <c r="E18" s="77">
        <f>'5月'!E37</f>
        <v>9470</v>
      </c>
      <c r="F18" s="76">
        <f>'5月'!F37</f>
        <v>8870</v>
      </c>
      <c r="G18" s="32">
        <f>'5月'!G37</f>
        <v>1.9149</v>
      </c>
      <c r="H18" s="26">
        <f>'5月'!H37</f>
        <v>1.9143</v>
      </c>
      <c r="I18" s="11">
        <f>'5月'!I37</f>
        <v>4.426</v>
      </c>
      <c r="J18" s="17">
        <f>'5月'!J37</f>
        <v>4.386</v>
      </c>
      <c r="K18" s="54">
        <f>'5月'!K37</f>
        <v>482.12</v>
      </c>
    </row>
    <row r="19" spans="1:11" s="59" customFormat="1" ht="16.5" customHeight="1" thickBot="1">
      <c r="A19" s="94"/>
      <c r="B19" s="97" t="s">
        <v>21</v>
      </c>
      <c r="C19" s="101">
        <f>'5月'!C38</f>
        <v>1190.0523809523809</v>
      </c>
      <c r="D19" s="102">
        <f>'5月'!D38</f>
        <v>1120.804761904762</v>
      </c>
      <c r="E19" s="103">
        <f>'5月'!E38</f>
        <v>9561.42857142857</v>
      </c>
      <c r="F19" s="104">
        <f>'5月'!F38</f>
        <v>8961.42857142857</v>
      </c>
      <c r="G19" s="105">
        <f>'5月'!G38</f>
        <v>1.9859909090909091</v>
      </c>
      <c r="H19" s="106">
        <f>'5月'!H38</f>
        <v>1.9853863636363636</v>
      </c>
      <c r="I19" s="107">
        <f>'5月'!I38</f>
        <v>4.451238095238096</v>
      </c>
      <c r="J19" s="108">
        <f>'5月'!J38</f>
        <v>4.411238095238095</v>
      </c>
      <c r="K19" s="109">
        <f>'5月'!K38</f>
        <v>497.08809523809515</v>
      </c>
    </row>
    <row r="20" spans="1:11" s="59" customFormat="1" ht="16.5" customHeight="1">
      <c r="A20" s="110" t="s">
        <v>40</v>
      </c>
      <c r="B20" s="95" t="s">
        <v>19</v>
      </c>
      <c r="C20" s="66">
        <f>'6月'!C36</f>
        <v>1217.4</v>
      </c>
      <c r="D20" s="57">
        <f>'6月'!D36</f>
        <v>1146.6</v>
      </c>
      <c r="E20" s="98">
        <f>'6月'!E36</f>
        <v>9800</v>
      </c>
      <c r="F20" s="75">
        <f>'6月'!F36</f>
        <v>9200</v>
      </c>
      <c r="G20" s="33">
        <f>'6月'!G36</f>
        <v>2.0904</v>
      </c>
      <c r="H20" s="35">
        <f>'6月'!H36</f>
        <v>2.0897</v>
      </c>
      <c r="I20" s="99">
        <f>'6月'!I36</f>
        <v>4.527</v>
      </c>
      <c r="J20" s="100">
        <f>'6月'!J36</f>
        <v>4.487</v>
      </c>
      <c r="K20" s="83">
        <f>'6月'!K36</f>
        <v>519.69</v>
      </c>
    </row>
    <row r="21" spans="1:11" s="59" customFormat="1" ht="16.5" customHeight="1">
      <c r="A21" s="111"/>
      <c r="B21" s="96" t="s">
        <v>20</v>
      </c>
      <c r="C21" s="24">
        <f>'6月'!C37</f>
        <v>1186</v>
      </c>
      <c r="D21" s="58">
        <f>'6月'!D37</f>
        <v>1117</v>
      </c>
      <c r="E21" s="77">
        <f>'6月'!E37</f>
        <v>9650</v>
      </c>
      <c r="F21" s="76">
        <f>'6月'!F37</f>
        <v>9050</v>
      </c>
      <c r="G21" s="32">
        <f>'6月'!G37</f>
        <v>2.0183</v>
      </c>
      <c r="H21" s="26">
        <f>'6月'!H37</f>
        <v>2.0176</v>
      </c>
      <c r="I21" s="11">
        <f>'6月'!I37</f>
        <v>4.471</v>
      </c>
      <c r="J21" s="17">
        <f>'6月'!J37</f>
        <v>4.431</v>
      </c>
      <c r="K21" s="54">
        <f>'6月'!K37</f>
        <v>495.48</v>
      </c>
    </row>
    <row r="22" spans="1:11" s="59" customFormat="1" ht="16.5" customHeight="1" thickBot="1">
      <c r="A22" s="94"/>
      <c r="B22" s="97" t="s">
        <v>21</v>
      </c>
      <c r="C22" s="101">
        <f>'6月'!C38</f>
        <v>1198.1249999999995</v>
      </c>
      <c r="D22" s="102">
        <f>'6月'!D38</f>
        <v>1128.4250000000002</v>
      </c>
      <c r="E22" s="103">
        <f>'6月'!E38</f>
        <v>9729.285714285714</v>
      </c>
      <c r="F22" s="104">
        <f>'6月'!F38</f>
        <v>9129.285714285714</v>
      </c>
      <c r="G22" s="105">
        <f>'6月'!G38</f>
        <v>2.049195</v>
      </c>
      <c r="H22" s="106">
        <f>'6月'!H38</f>
        <v>2.04857</v>
      </c>
      <c r="I22" s="107">
        <f>'6月'!I38</f>
        <v>4.499</v>
      </c>
      <c r="J22" s="108">
        <f>'6月'!J38</f>
        <v>4.459</v>
      </c>
      <c r="K22" s="109">
        <f>'6月'!K38</f>
        <v>505.62809523809517</v>
      </c>
    </row>
    <row r="23" spans="1:11" s="59" customFormat="1" ht="16.5" customHeight="1">
      <c r="A23" s="110" t="s">
        <v>41</v>
      </c>
      <c r="B23" s="95" t="s">
        <v>19</v>
      </c>
      <c r="C23" s="66">
        <f>'7月'!C36</f>
        <v>1188.1</v>
      </c>
      <c r="D23" s="57">
        <f>'7月'!D36</f>
        <v>1118.9</v>
      </c>
      <c r="E23" s="98">
        <f>'7月'!E36</f>
        <v>9790</v>
      </c>
      <c r="F23" s="75">
        <f>'7月'!F36</f>
        <v>9190</v>
      </c>
      <c r="G23" s="33">
        <f>'7月'!G36</f>
        <v>2.0499</v>
      </c>
      <c r="H23" s="35">
        <f>'7月'!H36</f>
        <v>2.0494</v>
      </c>
      <c r="I23" s="99">
        <f>'7月'!I36</f>
        <v>4.585</v>
      </c>
      <c r="J23" s="100">
        <f>'7月'!J36</f>
        <v>4.545</v>
      </c>
      <c r="K23" s="83">
        <f>'7月'!K36</f>
        <v>501.84</v>
      </c>
    </row>
    <row r="24" spans="1:11" s="59" customFormat="1" ht="16.5" customHeight="1">
      <c r="A24" s="111"/>
      <c r="B24" s="96" t="s">
        <v>20</v>
      </c>
      <c r="C24" s="24">
        <f>'7月'!C37</f>
        <v>1166.9</v>
      </c>
      <c r="D24" s="58">
        <f>'7月'!D37</f>
        <v>1099.1</v>
      </c>
      <c r="E24" s="77">
        <f>'7月'!E37</f>
        <v>9670</v>
      </c>
      <c r="F24" s="76">
        <f>'7月'!F37</f>
        <v>9070</v>
      </c>
      <c r="G24" s="32">
        <f>'7月'!G37</f>
        <v>1.9888</v>
      </c>
      <c r="H24" s="26">
        <f>'7月'!H37</f>
        <v>1.9882</v>
      </c>
      <c r="I24" s="11">
        <f>'7月'!I37</f>
        <v>4.525</v>
      </c>
      <c r="J24" s="17">
        <f>'7月'!J37</f>
        <v>4.485</v>
      </c>
      <c r="K24" s="54">
        <f>'7月'!K37</f>
        <v>482.83</v>
      </c>
    </row>
    <row r="25" spans="1:11" s="59" customFormat="1" ht="16.5" customHeight="1" thickBot="1">
      <c r="A25" s="94"/>
      <c r="B25" s="97" t="s">
        <v>21</v>
      </c>
      <c r="C25" s="101">
        <f>'7月'!C38</f>
        <v>1176.0318181818184</v>
      </c>
      <c r="D25" s="102">
        <f>'7月'!D38</f>
        <v>1107.6045454545454</v>
      </c>
      <c r="E25" s="103">
        <f>'7月'!E38</f>
        <v>9737.045454545454</v>
      </c>
      <c r="F25" s="104">
        <f>'7月'!F38</f>
        <v>9137.045454545454</v>
      </c>
      <c r="G25" s="105">
        <f>'7月'!G38</f>
        <v>2.028736363636364</v>
      </c>
      <c r="H25" s="106">
        <f>'7月'!H38</f>
        <v>2.02815</v>
      </c>
      <c r="I25" s="107">
        <f>'7月'!I38</f>
        <v>4.553714285714285</v>
      </c>
      <c r="J25" s="108">
        <f>'7月'!J38</f>
        <v>4.513714285714288</v>
      </c>
      <c r="K25" s="109">
        <f>'7月'!K38</f>
        <v>491.93449999999996</v>
      </c>
    </row>
    <row r="26" spans="1:11" s="59" customFormat="1" ht="16.5" customHeight="1">
      <c r="A26" s="110" t="s">
        <v>42</v>
      </c>
      <c r="B26" s="95" t="s">
        <v>19</v>
      </c>
      <c r="C26" s="66">
        <f>'8月'!C36</f>
        <v>1169.6</v>
      </c>
      <c r="D26" s="57">
        <f>'8月'!D36</f>
        <v>1101.6</v>
      </c>
      <c r="E26" s="98">
        <f>'8月'!E36</f>
        <v>9880</v>
      </c>
      <c r="F26" s="75">
        <f>'8月'!F36</f>
        <v>9280</v>
      </c>
      <c r="G26" s="33">
        <f>'8月'!G36</f>
        <v>2.0513</v>
      </c>
      <c r="H26" s="35">
        <f>'8月'!H36</f>
        <v>2.0507</v>
      </c>
      <c r="I26" s="99">
        <f>'8月'!I36</f>
        <v>4.638</v>
      </c>
      <c r="J26" s="100">
        <f>'8月'!J36</f>
        <v>4.598</v>
      </c>
      <c r="K26" s="83">
        <f>'8月'!K36</f>
        <v>485.52</v>
      </c>
    </row>
    <row r="27" spans="1:11" s="59" customFormat="1" ht="16.5" customHeight="1">
      <c r="A27" s="111"/>
      <c r="B27" s="96" t="s">
        <v>20</v>
      </c>
      <c r="C27" s="24">
        <f>'8月'!C37</f>
        <v>1157.7</v>
      </c>
      <c r="D27" s="58">
        <f>'8月'!D37</f>
        <v>1090.3</v>
      </c>
      <c r="E27" s="77">
        <f>'8月'!E37</f>
        <v>9750</v>
      </c>
      <c r="F27" s="76">
        <f>'8月'!F37</f>
        <v>9150</v>
      </c>
      <c r="G27" s="32">
        <f>'8月'!G37</f>
        <v>2.0173</v>
      </c>
      <c r="H27" s="26">
        <f>'8月'!H37</f>
        <v>2.0167</v>
      </c>
      <c r="I27" s="11">
        <f>'8月'!I37</f>
        <v>4.586</v>
      </c>
      <c r="J27" s="17">
        <f>'8月'!J37</f>
        <v>4.546</v>
      </c>
      <c r="K27" s="54">
        <f>'8月'!K37</f>
        <v>474.72</v>
      </c>
    </row>
    <row r="28" spans="1:11" s="59" customFormat="1" ht="16.5" customHeight="1" thickBot="1">
      <c r="A28" s="94"/>
      <c r="B28" s="97" t="s">
        <v>21</v>
      </c>
      <c r="C28" s="101">
        <f>'8月'!C38</f>
        <v>1165.027272727273</v>
      </c>
      <c r="D28" s="102">
        <f>'8月'!D38</f>
        <v>1097.2363636363634</v>
      </c>
      <c r="E28" s="103">
        <f>'8月'!E38</f>
        <v>9786.315789473685</v>
      </c>
      <c r="F28" s="104">
        <f>'8月'!F38</f>
        <v>9186.315789473685</v>
      </c>
      <c r="G28" s="105">
        <f>'8月'!G38</f>
        <v>2.0294434782608692</v>
      </c>
      <c r="H28" s="106">
        <f>'8月'!H38</f>
        <v>2.0288652173913047</v>
      </c>
      <c r="I28" s="107">
        <f>'8月'!I38</f>
        <v>4.610500000000001</v>
      </c>
      <c r="J28" s="108">
        <f>'8月'!J38</f>
        <v>4.570499999999999</v>
      </c>
      <c r="K28" s="109">
        <f>'8月'!K38</f>
        <v>480.99409090909086</v>
      </c>
    </row>
    <row r="29" spans="1:11" s="59" customFormat="1" ht="16.5" customHeight="1">
      <c r="A29" s="110" t="s">
        <v>43</v>
      </c>
      <c r="B29" s="95" t="s">
        <v>19</v>
      </c>
      <c r="C29" s="66">
        <f>'9月'!C36</f>
        <v>1169</v>
      </c>
      <c r="D29" s="57">
        <f>'9月'!D36</f>
        <v>1101</v>
      </c>
      <c r="E29" s="98">
        <f>'9月'!E36</f>
        <v>9885</v>
      </c>
      <c r="F29" s="75">
        <f>'9月'!F36</f>
        <v>9285</v>
      </c>
      <c r="G29" s="33">
        <f>'9月'!G36</f>
        <v>2.0392</v>
      </c>
      <c r="H29" s="35">
        <f>'9月'!H36</f>
        <v>2.0386</v>
      </c>
      <c r="I29" s="99">
        <f>'9月'!I36</f>
        <v>4.697</v>
      </c>
      <c r="J29" s="100">
        <f>'9月'!J36</f>
        <v>4.657</v>
      </c>
      <c r="K29" s="83">
        <f>'9月'!K36</f>
        <v>481.11</v>
      </c>
    </row>
    <row r="30" spans="1:11" s="59" customFormat="1" ht="16.5" customHeight="1">
      <c r="A30" s="111"/>
      <c r="B30" s="96" t="s">
        <v>20</v>
      </c>
      <c r="C30" s="24">
        <f>'9月'!C37</f>
        <v>1146.8</v>
      </c>
      <c r="D30" s="58">
        <f>'9月'!D37</f>
        <v>1080</v>
      </c>
      <c r="E30" s="77">
        <f>'9月'!E37</f>
        <v>9780</v>
      </c>
      <c r="F30" s="76">
        <f>'9月'!F37</f>
        <v>9180</v>
      </c>
      <c r="G30" s="32">
        <f>'9月'!G37</f>
        <v>2.0139</v>
      </c>
      <c r="H30" s="26">
        <f>'9月'!H37</f>
        <v>2.0133</v>
      </c>
      <c r="I30" s="11">
        <f>'9月'!I37</f>
        <v>4.643</v>
      </c>
      <c r="J30" s="17">
        <f>'9月'!J37</f>
        <v>4.603</v>
      </c>
      <c r="K30" s="54">
        <f>'9月'!K37</f>
        <v>469.65</v>
      </c>
    </row>
    <row r="31" spans="1:11" s="59" customFormat="1" ht="16.5" customHeight="1" thickBot="1">
      <c r="A31" s="94"/>
      <c r="B31" s="97" t="s">
        <v>21</v>
      </c>
      <c r="C31" s="101">
        <f>'9月'!C38</f>
        <v>1156.8849999999998</v>
      </c>
      <c r="D31" s="102">
        <f>'9月'!D38</f>
        <v>1089.585</v>
      </c>
      <c r="E31" s="103">
        <f>'9月'!E38</f>
        <v>9850</v>
      </c>
      <c r="F31" s="104">
        <f>'9月'!F38</f>
        <v>9250</v>
      </c>
      <c r="G31" s="105">
        <f>'9月'!G38</f>
        <v>2.0280789473684213</v>
      </c>
      <c r="H31" s="106">
        <f>'9月'!H38</f>
        <v>2.0275000000000003</v>
      </c>
      <c r="I31" s="107">
        <f>'9月'!I38</f>
        <v>4.671550000000001</v>
      </c>
      <c r="J31" s="108">
        <f>'9月'!J38</f>
        <v>4.631550000000001</v>
      </c>
      <c r="K31" s="109">
        <f>'9月'!K38</f>
        <v>474.97176470588226</v>
      </c>
    </row>
    <row r="32" spans="1:11" s="59" customFormat="1" ht="16.5" customHeight="1">
      <c r="A32" s="110" t="s">
        <v>44</v>
      </c>
      <c r="B32" s="95" t="s">
        <v>19</v>
      </c>
      <c r="C32" s="66">
        <f>'10月'!C36</f>
        <v>1148.9</v>
      </c>
      <c r="D32" s="57">
        <f>'10月'!D36</f>
        <v>1082.1</v>
      </c>
      <c r="E32" s="98">
        <f>'10月'!E36</f>
        <v>9925</v>
      </c>
      <c r="F32" s="75">
        <f>'10月'!F36</f>
        <v>9325</v>
      </c>
      <c r="G32" s="33">
        <f>'10月'!G36</f>
        <v>2.0382</v>
      </c>
      <c r="H32" s="35">
        <f>'10月'!H36</f>
        <v>2.0377</v>
      </c>
      <c r="I32" s="99">
        <f>'10月'!I36</f>
        <v>4.766</v>
      </c>
      <c r="J32" s="100">
        <f>'10月'!J36</f>
        <v>4.726</v>
      </c>
      <c r="K32" s="83">
        <f>'10月'!K36</f>
        <v>481.98</v>
      </c>
    </row>
    <row r="33" spans="1:11" s="59" customFormat="1" ht="16.5" customHeight="1">
      <c r="A33" s="111"/>
      <c r="B33" s="96" t="s">
        <v>20</v>
      </c>
      <c r="C33" s="24">
        <f>'10月'!C37</f>
        <v>1122.7</v>
      </c>
      <c r="D33" s="58">
        <f>'10月'!D37</f>
        <v>1057.3</v>
      </c>
      <c r="E33" s="77">
        <f>'10月'!E37</f>
        <v>9870</v>
      </c>
      <c r="F33" s="76">
        <f>'10月'!F37</f>
        <v>9270</v>
      </c>
      <c r="G33" s="32">
        <f>'10月'!G37</f>
        <v>2.0224</v>
      </c>
      <c r="H33" s="26">
        <f>'10月'!H37</f>
        <v>2.0218</v>
      </c>
      <c r="I33" s="11">
        <f>'10月'!I37</f>
        <v>4.699</v>
      </c>
      <c r="J33" s="17">
        <f>'10月'!J37</f>
        <v>4.659</v>
      </c>
      <c r="K33" s="54">
        <f>'10月'!K37</f>
        <v>471.54</v>
      </c>
    </row>
    <row r="34" spans="1:11" s="59" customFormat="1" ht="16.5" customHeight="1" thickBot="1">
      <c r="A34" s="94"/>
      <c r="B34" s="97" t="s">
        <v>21</v>
      </c>
      <c r="C34" s="101">
        <f>'10月'!C38</f>
        <v>1138.5714285714287</v>
      </c>
      <c r="D34" s="102">
        <f>'10月'!D38</f>
        <v>1072.3333333333333</v>
      </c>
      <c r="E34" s="103">
        <f>'10月'!E38</f>
        <v>9899.318181818182</v>
      </c>
      <c r="F34" s="104">
        <f>'10月'!F38</f>
        <v>9299.318181818182</v>
      </c>
      <c r="G34" s="105">
        <f>'10月'!G38</f>
        <v>2.0298454545454545</v>
      </c>
      <c r="H34" s="106">
        <f>'10月'!H38</f>
        <v>2.029281818181818</v>
      </c>
      <c r="I34" s="107">
        <f>'10月'!I38</f>
        <v>4.730636363636364</v>
      </c>
      <c r="J34" s="108">
        <f>'10月'!J38</f>
        <v>4.690636363636364</v>
      </c>
      <c r="K34" s="109">
        <f>'10月'!K38</f>
        <v>475.3627272727272</v>
      </c>
    </row>
    <row r="35" spans="1:11" s="59" customFormat="1" ht="16.5" customHeight="1">
      <c r="A35" s="110" t="s">
        <v>45</v>
      </c>
      <c r="B35" s="95" t="s">
        <v>19</v>
      </c>
      <c r="C35" s="66">
        <f>'11月'!C36</f>
        <v>1124.2</v>
      </c>
      <c r="D35" s="57">
        <f>'11月'!D36</f>
        <v>1058.8</v>
      </c>
      <c r="E35" s="98">
        <f>'11月'!E36</f>
        <v>9945</v>
      </c>
      <c r="F35" s="75">
        <f>'11月'!F36</f>
        <v>9345</v>
      </c>
      <c r="G35" s="33">
        <f>'11月'!G36</f>
        <v>2.1074</v>
      </c>
      <c r="H35" s="35">
        <f>'11月'!H36</f>
        <v>2.1068</v>
      </c>
      <c r="I35" s="99">
        <f>'11月'!I36</f>
        <v>4.838</v>
      </c>
      <c r="J35" s="100">
        <f>'11月'!J36</f>
        <v>4.798</v>
      </c>
      <c r="K35" s="83">
        <f>'11月'!K36</f>
        <v>484.48</v>
      </c>
    </row>
    <row r="36" spans="1:11" s="59" customFormat="1" ht="16.5" customHeight="1">
      <c r="A36" s="111"/>
      <c r="B36" s="96" t="s">
        <v>20</v>
      </c>
      <c r="C36" s="24">
        <f>'11月'!C37</f>
        <v>1112.4</v>
      </c>
      <c r="D36" s="58">
        <f>'11月'!D37</f>
        <v>1047.6</v>
      </c>
      <c r="E36" s="77">
        <f>'11月'!E37</f>
        <v>9910</v>
      </c>
      <c r="F36" s="76">
        <f>'11月'!F37</f>
        <v>9310</v>
      </c>
      <c r="G36" s="32">
        <f>'11月'!G37</f>
        <v>2.0312</v>
      </c>
      <c r="H36" s="26">
        <f>'11月'!H37</f>
        <v>2.0306</v>
      </c>
      <c r="I36" s="11">
        <f>'11月'!I37</f>
        <v>4.769</v>
      </c>
      <c r="J36" s="17">
        <f>'11月'!J37</f>
        <v>4.729</v>
      </c>
      <c r="K36" s="54">
        <f>'11月'!K37</f>
        <v>476.2</v>
      </c>
    </row>
    <row r="37" spans="1:11" s="59" customFormat="1" ht="16.5" customHeight="1" thickBot="1">
      <c r="A37" s="94"/>
      <c r="B37" s="97" t="s">
        <v>21</v>
      </c>
      <c r="C37" s="101">
        <f>'11月'!C38</f>
        <v>1119.1454545454546</v>
      </c>
      <c r="D37" s="102">
        <f>'11月'!D38</f>
        <v>1054.0363636363634</v>
      </c>
      <c r="E37" s="103">
        <f>'11月'!E38</f>
        <v>9928</v>
      </c>
      <c r="F37" s="104">
        <f>'11月'!F38</f>
        <v>9328</v>
      </c>
      <c r="G37" s="105">
        <f>'11月'!G38</f>
        <v>2.06775</v>
      </c>
      <c r="H37" s="106">
        <f>'11月'!H38</f>
        <v>2.0671949999999994</v>
      </c>
      <c r="I37" s="107">
        <f>'11月'!I38</f>
        <v>4.798599999999999</v>
      </c>
      <c r="J37" s="108">
        <f>'11月'!J38</f>
        <v>4.7586</v>
      </c>
      <c r="K37" s="109">
        <f>'11月'!K38</f>
        <v>480.5705</v>
      </c>
    </row>
    <row r="38" spans="1:11" s="59" customFormat="1" ht="16.5" customHeight="1">
      <c r="A38" s="110" t="s">
        <v>46</v>
      </c>
      <c r="B38" s="95" t="s">
        <v>19</v>
      </c>
      <c r="C38" s="66">
        <f>'12月'!C36</f>
        <v>1115.4</v>
      </c>
      <c r="D38" s="57">
        <f>'12月'!D36</f>
        <v>1050.6</v>
      </c>
      <c r="E38" s="98">
        <f>'12月'!E36</f>
        <v>10185</v>
      </c>
      <c r="F38" s="75">
        <f>'12月'!F36</f>
        <v>9585</v>
      </c>
      <c r="G38" s="33">
        <f>'12月'!G36</f>
        <v>2.1121</v>
      </c>
      <c r="H38" s="35">
        <f>'12月'!H36</f>
        <v>2.1115</v>
      </c>
      <c r="I38" s="99">
        <f>'12月'!I36</f>
        <v>4.918</v>
      </c>
      <c r="J38" s="100">
        <f>'12月'!J36</f>
        <v>4.878</v>
      </c>
      <c r="K38" s="83">
        <f>'12月'!K36</f>
        <v>481.28</v>
      </c>
    </row>
    <row r="39" spans="1:11" s="59" customFormat="1" ht="16.5" customHeight="1">
      <c r="A39" s="111"/>
      <c r="B39" s="96" t="s">
        <v>20</v>
      </c>
      <c r="C39" s="24">
        <f>'12月'!C37</f>
        <v>1102.1</v>
      </c>
      <c r="D39" s="58">
        <f>'12月'!D37</f>
        <v>1037.9</v>
      </c>
      <c r="E39" s="77">
        <f>'12月'!E37</f>
        <v>9910</v>
      </c>
      <c r="F39" s="76">
        <f>'12月'!F37</f>
        <v>9310</v>
      </c>
      <c r="G39" s="32">
        <f>'12月'!G37</f>
        <v>2.0435</v>
      </c>
      <c r="H39" s="26">
        <f>'12月'!H37</f>
        <v>2.0429</v>
      </c>
      <c r="I39" s="11">
        <f>'12月'!I37</f>
        <v>4.842</v>
      </c>
      <c r="J39" s="17">
        <f>'12月'!J37</f>
        <v>4.802</v>
      </c>
      <c r="K39" s="54">
        <f>'12月'!K37</f>
        <v>474.36</v>
      </c>
    </row>
    <row r="40" spans="1:11" s="59" customFormat="1" ht="16.5" customHeight="1" thickBot="1">
      <c r="A40" s="94"/>
      <c r="B40" s="97" t="s">
        <v>21</v>
      </c>
      <c r="C40" s="101">
        <f>'12月'!C38</f>
        <v>1107.6947368421054</v>
      </c>
      <c r="D40" s="102">
        <f>'12月'!D38</f>
        <v>1043.2842105263157</v>
      </c>
      <c r="E40" s="103">
        <f>'12月'!E38</f>
        <v>9995.833333333334</v>
      </c>
      <c r="F40" s="104">
        <f>'12月'!F38</f>
        <v>9395.833333333334</v>
      </c>
      <c r="G40" s="105">
        <f>'12月'!G38</f>
        <v>2.0778349999999994</v>
      </c>
      <c r="H40" s="106">
        <f>'12月'!H38</f>
        <v>2.0772400000000006</v>
      </c>
      <c r="I40" s="107">
        <f>'12月'!I38</f>
        <v>4.8813157894736845</v>
      </c>
      <c r="J40" s="108">
        <f>'12月'!J38</f>
        <v>4.841315789473685</v>
      </c>
      <c r="K40" s="109">
        <f>'12月'!K38</f>
        <v>477.1284210526315</v>
      </c>
    </row>
    <row r="41" spans="1:11" s="59" customFormat="1" ht="16.5" customHeight="1">
      <c r="A41" s="110" t="s">
        <v>23</v>
      </c>
      <c r="B41" s="95" t="s">
        <v>19</v>
      </c>
      <c r="C41" s="177">
        <f>MAX(C5:C40)</f>
        <v>1219.5</v>
      </c>
      <c r="D41" s="178">
        <f aca="true" t="shared" si="0" ref="D41:K41">MAX(D5:D40)</f>
        <v>1148.5</v>
      </c>
      <c r="E41" s="98">
        <f t="shared" si="0"/>
        <v>10185</v>
      </c>
      <c r="F41" s="179">
        <f t="shared" si="0"/>
        <v>9585</v>
      </c>
      <c r="G41" s="33">
        <f t="shared" si="0"/>
        <v>2.1121</v>
      </c>
      <c r="H41" s="180">
        <f t="shared" si="0"/>
        <v>2.1115</v>
      </c>
      <c r="I41" s="33">
        <f t="shared" si="0"/>
        <v>4.918</v>
      </c>
      <c r="J41" s="180">
        <f t="shared" si="0"/>
        <v>4.878</v>
      </c>
      <c r="K41" s="181">
        <f t="shared" si="0"/>
        <v>519.69</v>
      </c>
    </row>
    <row r="42" spans="1:11" s="59" customFormat="1" ht="16.5" customHeight="1">
      <c r="A42" s="111"/>
      <c r="B42" s="96" t="s">
        <v>20</v>
      </c>
      <c r="C42" s="13">
        <f>MIN(C5:C40)</f>
        <v>1102.1</v>
      </c>
      <c r="D42" s="182">
        <f aca="true" t="shared" si="1" ref="D42:K42">MIN(D5:D40)</f>
        <v>1037.9</v>
      </c>
      <c r="E42" s="77">
        <f t="shared" si="1"/>
        <v>9250</v>
      </c>
      <c r="F42" s="183">
        <f t="shared" si="1"/>
        <v>8650</v>
      </c>
      <c r="G42" s="25">
        <f t="shared" si="1"/>
        <v>1.7024</v>
      </c>
      <c r="H42" s="184">
        <f t="shared" si="1"/>
        <v>1.7017</v>
      </c>
      <c r="I42" s="25">
        <f t="shared" si="1"/>
        <v>4.304</v>
      </c>
      <c r="J42" s="184">
        <f t="shared" si="1"/>
        <v>4.264</v>
      </c>
      <c r="K42" s="185">
        <f t="shared" si="1"/>
        <v>469.65</v>
      </c>
    </row>
    <row r="43" spans="1:11" s="59" customFormat="1" ht="16.5" customHeight="1" thickBot="1">
      <c r="A43" s="94"/>
      <c r="B43" s="97" t="s">
        <v>21</v>
      </c>
      <c r="C43" s="186">
        <f aca="true" t="shared" si="2" ref="C43:K43">AVERAGE(C7,C10,C13,C16,C19,C22,C25,C28,C31,C34,C37,C40)</f>
        <v>1159.241150508848</v>
      </c>
      <c r="D43" s="187">
        <f t="shared" si="2"/>
        <v>1091.7976831282751</v>
      </c>
      <c r="E43" s="103">
        <f t="shared" si="2"/>
        <v>9673.864158502316</v>
      </c>
      <c r="F43" s="188">
        <f t="shared" si="2"/>
        <v>9073.864158502316</v>
      </c>
      <c r="G43" s="189">
        <f t="shared" si="2"/>
        <v>1.9545913165695863</v>
      </c>
      <c r="H43" s="190">
        <f t="shared" si="2"/>
        <v>1.9539904108591637</v>
      </c>
      <c r="I43" s="189">
        <f t="shared" si="2"/>
        <v>4.551720950158373</v>
      </c>
      <c r="J43" s="190">
        <f t="shared" si="2"/>
        <v>4.511720950158373</v>
      </c>
      <c r="K43" s="191">
        <f t="shared" si="2"/>
        <v>486.49189715375786</v>
      </c>
    </row>
    <row r="44" spans="1:11" s="59" customFormat="1" ht="19.5" customHeight="1">
      <c r="A44" s="10"/>
      <c r="B44" s="10"/>
      <c r="C44" s="36" t="s">
        <v>14</v>
      </c>
      <c r="D44" s="10"/>
      <c r="E44" s="27"/>
      <c r="F44" s="27"/>
      <c r="G44" s="60"/>
      <c r="H44" s="29"/>
      <c r="I44" s="10"/>
      <c r="J44" s="10"/>
      <c r="K44" s="10"/>
    </row>
  </sheetData>
  <sheetProtection/>
  <mergeCells count="10">
    <mergeCell ref="E3:F3"/>
    <mergeCell ref="I3:J3"/>
    <mergeCell ref="G3:H3"/>
    <mergeCell ref="E2:F2"/>
    <mergeCell ref="G2:H2"/>
    <mergeCell ref="I2:J2"/>
    <mergeCell ref="C2:D2"/>
    <mergeCell ref="A1:B1"/>
    <mergeCell ref="A2:B3"/>
    <mergeCell ref="C3:D3"/>
  </mergeCells>
  <printOptions/>
  <pageMargins left="0.1968503937007874" right="0" top="0.3937007874015748" bottom="0.1968503937007874" header="0.5118110236220472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34" sqref="K34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50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3" t="s">
        <v>10</v>
      </c>
      <c r="C5" s="24">
        <v>1160.2</v>
      </c>
      <c r="D5" s="58">
        <v>1092.8</v>
      </c>
      <c r="E5" s="67">
        <v>9280</v>
      </c>
      <c r="F5" s="68">
        <v>8680</v>
      </c>
      <c r="G5" s="18">
        <v>1.7376</v>
      </c>
      <c r="H5" s="19">
        <v>1.737</v>
      </c>
      <c r="I5" s="42">
        <v>4.334</v>
      </c>
      <c r="J5" s="43">
        <v>4.294</v>
      </c>
      <c r="K5" s="54">
        <v>488.75</v>
      </c>
    </row>
    <row r="6" spans="1:11" s="10" customFormat="1" ht="19.5" customHeight="1">
      <c r="A6" s="9">
        <v>2</v>
      </c>
      <c r="B6" s="123" t="s">
        <v>5</v>
      </c>
      <c r="C6" s="24">
        <v>1151.5</v>
      </c>
      <c r="D6" s="58">
        <v>1084.5</v>
      </c>
      <c r="E6" s="67">
        <v>9270</v>
      </c>
      <c r="F6" s="68">
        <v>8670</v>
      </c>
      <c r="G6" s="18">
        <v>1.7326</v>
      </c>
      <c r="H6" s="19">
        <v>1.732</v>
      </c>
      <c r="I6" s="42">
        <v>4.333</v>
      </c>
      <c r="J6" s="43">
        <v>4.293</v>
      </c>
      <c r="K6" s="54">
        <v>487.73</v>
      </c>
    </row>
    <row r="7" spans="1:11" s="10" customFormat="1" ht="19.5" customHeight="1">
      <c r="A7" s="9">
        <v>3</v>
      </c>
      <c r="B7" s="123" t="s">
        <v>6</v>
      </c>
      <c r="C7" s="24">
        <v>1151.5</v>
      </c>
      <c r="D7" s="58">
        <v>1084.5</v>
      </c>
      <c r="E7" s="67">
        <v>9270</v>
      </c>
      <c r="F7" s="68">
        <v>8670</v>
      </c>
      <c r="G7" s="18">
        <v>1.7223</v>
      </c>
      <c r="H7" s="19">
        <v>1.7216</v>
      </c>
      <c r="I7" s="42">
        <v>4.333</v>
      </c>
      <c r="J7" s="43">
        <v>4.293</v>
      </c>
      <c r="K7" s="54">
        <v>483.7</v>
      </c>
    </row>
    <row r="8" spans="1:11" s="10" customFormat="1" ht="19.5" customHeight="1">
      <c r="A8" s="9">
        <v>4</v>
      </c>
      <c r="B8" s="129" t="s">
        <v>7</v>
      </c>
      <c r="C8" s="130"/>
      <c r="D8" s="131"/>
      <c r="E8" s="132"/>
      <c r="F8" s="133"/>
      <c r="G8" s="139"/>
      <c r="H8" s="140"/>
      <c r="I8" s="141"/>
      <c r="J8" s="142"/>
      <c r="K8" s="143"/>
    </row>
    <row r="9" spans="1:11" s="10" customFormat="1" ht="19.5" customHeight="1">
      <c r="A9" s="9">
        <v>5</v>
      </c>
      <c r="B9" s="129" t="s">
        <v>1</v>
      </c>
      <c r="C9" s="130"/>
      <c r="D9" s="131"/>
      <c r="E9" s="153" t="s">
        <v>65</v>
      </c>
      <c r="F9" s="150"/>
      <c r="G9" s="134"/>
      <c r="H9" s="135"/>
      <c r="I9" s="136"/>
      <c r="J9" s="137"/>
      <c r="K9" s="138"/>
    </row>
    <row r="10" spans="1:11" s="10" customFormat="1" ht="19.5" customHeight="1">
      <c r="A10" s="9">
        <v>6</v>
      </c>
      <c r="B10" s="121" t="s">
        <v>8</v>
      </c>
      <c r="C10" s="24">
        <v>1148.9</v>
      </c>
      <c r="D10" s="58">
        <v>1082.1</v>
      </c>
      <c r="E10" s="67">
        <v>9260</v>
      </c>
      <c r="F10" s="68">
        <v>8660</v>
      </c>
      <c r="G10" s="18">
        <v>1.7249</v>
      </c>
      <c r="H10" s="19">
        <v>1.7243</v>
      </c>
      <c r="I10" s="42">
        <v>4.336</v>
      </c>
      <c r="J10" s="43">
        <v>4.296</v>
      </c>
      <c r="K10" s="54">
        <v>478.64</v>
      </c>
    </row>
    <row r="11" spans="1:11" s="10" customFormat="1" ht="19.5" customHeight="1">
      <c r="A11" s="9">
        <v>7</v>
      </c>
      <c r="B11" s="12" t="s">
        <v>9</v>
      </c>
      <c r="C11" s="24">
        <v>1155.1</v>
      </c>
      <c r="D11" s="58">
        <v>1087.9</v>
      </c>
      <c r="E11" s="67">
        <v>9270</v>
      </c>
      <c r="F11" s="68">
        <v>8670</v>
      </c>
      <c r="G11" s="18">
        <v>1.7261</v>
      </c>
      <c r="H11" s="19">
        <v>1.7255</v>
      </c>
      <c r="I11" s="42">
        <v>4.338</v>
      </c>
      <c r="J11" s="43">
        <v>4.298</v>
      </c>
      <c r="K11" s="54">
        <v>481.09</v>
      </c>
    </row>
    <row r="12" spans="1:11" s="10" customFormat="1" ht="19.5" customHeight="1">
      <c r="A12" s="9">
        <v>8</v>
      </c>
      <c r="B12" s="12" t="s">
        <v>10</v>
      </c>
      <c r="C12" s="24">
        <v>1149.9</v>
      </c>
      <c r="D12" s="58">
        <v>1083.1</v>
      </c>
      <c r="E12" s="67">
        <v>9260</v>
      </c>
      <c r="F12" s="68">
        <v>8660</v>
      </c>
      <c r="G12" s="18">
        <v>1.7195</v>
      </c>
      <c r="H12" s="19">
        <v>1.7189</v>
      </c>
      <c r="I12" s="42">
        <v>4.342</v>
      </c>
      <c r="J12" s="43">
        <v>4.302</v>
      </c>
      <c r="K12" s="54">
        <v>479.98</v>
      </c>
    </row>
    <row r="13" spans="1:11" s="10" customFormat="1" ht="19.5" customHeight="1">
      <c r="A13" s="9">
        <v>9</v>
      </c>
      <c r="B13" s="12" t="s">
        <v>5</v>
      </c>
      <c r="C13" s="24">
        <v>1150.5</v>
      </c>
      <c r="D13" s="58">
        <v>1083.5</v>
      </c>
      <c r="E13" s="67">
        <v>9260</v>
      </c>
      <c r="F13" s="68">
        <v>8660</v>
      </c>
      <c r="G13" s="18">
        <v>1.7225</v>
      </c>
      <c r="H13" s="19">
        <v>1.7219</v>
      </c>
      <c r="I13" s="42">
        <v>4.346</v>
      </c>
      <c r="J13" s="43">
        <v>4.306</v>
      </c>
      <c r="K13" s="54">
        <v>477.13</v>
      </c>
    </row>
    <row r="14" spans="1:11" s="10" customFormat="1" ht="19.5" customHeight="1">
      <c r="A14" s="9">
        <v>10</v>
      </c>
      <c r="B14" s="12" t="s">
        <v>6</v>
      </c>
      <c r="C14" s="24">
        <v>1152.5</v>
      </c>
      <c r="D14" s="58">
        <v>1085.5</v>
      </c>
      <c r="E14" s="67">
        <v>9270</v>
      </c>
      <c r="F14" s="68">
        <v>8670</v>
      </c>
      <c r="G14" s="18">
        <v>1.726</v>
      </c>
      <c r="H14" s="19">
        <v>1.7254</v>
      </c>
      <c r="I14" s="42">
        <v>4.345</v>
      </c>
      <c r="J14" s="43">
        <v>4.305</v>
      </c>
      <c r="K14" s="54">
        <v>475.29</v>
      </c>
    </row>
    <row r="15" spans="1:11" s="10" customFormat="1" ht="19.5" customHeight="1">
      <c r="A15" s="9">
        <v>11</v>
      </c>
      <c r="B15" s="129" t="s">
        <v>7</v>
      </c>
      <c r="C15" s="130"/>
      <c r="D15" s="131"/>
      <c r="E15" s="132"/>
      <c r="F15" s="133"/>
      <c r="G15" s="139"/>
      <c r="H15" s="140"/>
      <c r="I15" s="141"/>
      <c r="J15" s="142"/>
      <c r="K15" s="143"/>
    </row>
    <row r="16" spans="1:11" s="10" customFormat="1" ht="19.5" customHeight="1">
      <c r="A16" s="9">
        <v>12</v>
      </c>
      <c r="B16" s="129" t="s">
        <v>1</v>
      </c>
      <c r="C16" s="130"/>
      <c r="D16" s="131"/>
      <c r="E16" s="132"/>
      <c r="F16" s="133"/>
      <c r="G16" s="134"/>
      <c r="H16" s="135"/>
      <c r="I16" s="136"/>
      <c r="J16" s="137"/>
      <c r="K16" s="138"/>
    </row>
    <row r="17" spans="1:11" s="10" customFormat="1" ht="19.5" customHeight="1">
      <c r="A17" s="9">
        <v>13</v>
      </c>
      <c r="B17" s="121" t="s">
        <v>8</v>
      </c>
      <c r="C17" s="24">
        <v>1156.6</v>
      </c>
      <c r="D17" s="58">
        <v>1089.4</v>
      </c>
      <c r="E17" s="67">
        <v>9290</v>
      </c>
      <c r="F17" s="68">
        <v>8690</v>
      </c>
      <c r="G17" s="18">
        <v>1.7169</v>
      </c>
      <c r="H17" s="19">
        <v>1.7162</v>
      </c>
      <c r="I17" s="42">
        <v>4.346</v>
      </c>
      <c r="J17" s="43">
        <v>4.306</v>
      </c>
      <c r="K17" s="54">
        <v>478.39</v>
      </c>
    </row>
    <row r="18" spans="1:11" s="10" customFormat="1" ht="19.5" customHeight="1">
      <c r="A18" s="9">
        <v>14</v>
      </c>
      <c r="B18" s="12" t="s">
        <v>9</v>
      </c>
      <c r="C18" s="24">
        <v>1156.6</v>
      </c>
      <c r="D18" s="58">
        <v>1089.4</v>
      </c>
      <c r="E18" s="67">
        <v>9300</v>
      </c>
      <c r="F18" s="68">
        <v>8700</v>
      </c>
      <c r="G18" s="18">
        <v>1.7173</v>
      </c>
      <c r="H18" s="19">
        <v>1.7167</v>
      </c>
      <c r="I18" s="42">
        <v>4.349</v>
      </c>
      <c r="J18" s="43">
        <v>4.309</v>
      </c>
      <c r="K18" s="54">
        <v>478.2</v>
      </c>
    </row>
    <row r="19" spans="1:11" s="10" customFormat="1" ht="19.5" customHeight="1">
      <c r="A19" s="9">
        <v>15</v>
      </c>
      <c r="B19" s="12" t="s">
        <v>10</v>
      </c>
      <c r="C19" s="24">
        <v>1156.6</v>
      </c>
      <c r="D19" s="154" t="s">
        <v>66</v>
      </c>
      <c r="E19" s="67">
        <v>9330</v>
      </c>
      <c r="F19" s="68">
        <v>8730</v>
      </c>
      <c r="G19" s="18">
        <v>1.7158</v>
      </c>
      <c r="H19" s="19">
        <v>1.7151</v>
      </c>
      <c r="I19" s="42">
        <v>4.351</v>
      </c>
      <c r="J19" s="43">
        <v>4.311</v>
      </c>
      <c r="K19" s="54">
        <v>482.99</v>
      </c>
    </row>
    <row r="20" spans="1:11" s="10" customFormat="1" ht="19.5" customHeight="1">
      <c r="A20" s="9">
        <v>16</v>
      </c>
      <c r="B20" s="12" t="s">
        <v>5</v>
      </c>
      <c r="C20" s="24">
        <v>1159.7</v>
      </c>
      <c r="D20" s="58">
        <v>1092.3</v>
      </c>
      <c r="E20" s="67">
        <v>9330</v>
      </c>
      <c r="F20" s="68">
        <v>8730</v>
      </c>
      <c r="G20" s="18">
        <v>1.7326</v>
      </c>
      <c r="H20" s="19">
        <v>1.732</v>
      </c>
      <c r="I20" s="42">
        <v>4.353</v>
      </c>
      <c r="J20" s="43">
        <v>4.313</v>
      </c>
      <c r="K20" s="54">
        <v>482.75</v>
      </c>
    </row>
    <row r="21" spans="1:11" s="10" customFormat="1" ht="19.5" customHeight="1">
      <c r="A21" s="9">
        <v>17</v>
      </c>
      <c r="B21" s="12" t="s">
        <v>6</v>
      </c>
      <c r="C21" s="24">
        <v>1156.8</v>
      </c>
      <c r="D21" s="58">
        <v>1089.6</v>
      </c>
      <c r="E21" s="67">
        <v>9340</v>
      </c>
      <c r="F21" s="68">
        <v>8740</v>
      </c>
      <c r="G21" s="18">
        <v>1.7136</v>
      </c>
      <c r="H21" s="19">
        <v>1.713</v>
      </c>
      <c r="I21" s="42">
        <v>4.354</v>
      </c>
      <c r="J21" s="43">
        <v>4.314</v>
      </c>
      <c r="K21" s="54">
        <v>486.59</v>
      </c>
    </row>
    <row r="22" spans="1:11" s="10" customFormat="1" ht="19.5" customHeight="1">
      <c r="A22" s="9">
        <v>18</v>
      </c>
      <c r="B22" s="129" t="s">
        <v>7</v>
      </c>
      <c r="C22" s="130"/>
      <c r="D22" s="131"/>
      <c r="E22" s="132"/>
      <c r="F22" s="133"/>
      <c r="G22" s="139"/>
      <c r="H22" s="140"/>
      <c r="I22" s="141"/>
      <c r="J22" s="142"/>
      <c r="K22" s="143"/>
    </row>
    <row r="23" spans="1:11" s="10" customFormat="1" ht="19.5" customHeight="1">
      <c r="A23" s="9">
        <v>19</v>
      </c>
      <c r="B23" s="129" t="s">
        <v>1</v>
      </c>
      <c r="C23" s="130"/>
      <c r="D23" s="131"/>
      <c r="E23" s="132"/>
      <c r="F23" s="133"/>
      <c r="G23" s="134"/>
      <c r="H23" s="135"/>
      <c r="I23" s="136"/>
      <c r="J23" s="137"/>
      <c r="K23" s="138"/>
    </row>
    <row r="24" spans="1:11" s="10" customFormat="1" ht="19.5" customHeight="1">
      <c r="A24" s="9">
        <v>20</v>
      </c>
      <c r="B24" s="121" t="s">
        <v>8</v>
      </c>
      <c r="C24" s="24">
        <v>1153.6</v>
      </c>
      <c r="D24" s="58">
        <v>1086.4</v>
      </c>
      <c r="E24" s="67">
        <v>9330</v>
      </c>
      <c r="F24" s="68">
        <v>8730</v>
      </c>
      <c r="G24" s="226" t="s">
        <v>67</v>
      </c>
      <c r="H24" s="227"/>
      <c r="I24" s="42">
        <v>4.354</v>
      </c>
      <c r="J24" s="43">
        <v>4.314</v>
      </c>
      <c r="K24" s="54">
        <v>483.94</v>
      </c>
    </row>
    <row r="25" spans="1:11" s="10" customFormat="1" ht="19.5" customHeight="1">
      <c r="A25" s="9">
        <v>21</v>
      </c>
      <c r="B25" s="12" t="s">
        <v>9</v>
      </c>
      <c r="C25" s="24">
        <v>1156.6</v>
      </c>
      <c r="D25" s="58">
        <v>1089.4</v>
      </c>
      <c r="E25" s="67">
        <v>9340</v>
      </c>
      <c r="F25" s="68">
        <v>8740</v>
      </c>
      <c r="G25" s="226" t="s">
        <v>68</v>
      </c>
      <c r="H25" s="227"/>
      <c r="I25" s="42">
        <v>4.354</v>
      </c>
      <c r="J25" s="43">
        <v>4.314</v>
      </c>
      <c r="K25" s="54">
        <v>482.18</v>
      </c>
    </row>
    <row r="26" spans="1:11" s="10" customFormat="1" ht="19.5" customHeight="1">
      <c r="A26" s="9">
        <v>22</v>
      </c>
      <c r="B26" s="12" t="s">
        <v>10</v>
      </c>
      <c r="C26" s="24">
        <v>1158.7</v>
      </c>
      <c r="D26" s="58">
        <v>1091.3</v>
      </c>
      <c r="E26" s="67">
        <v>9350</v>
      </c>
      <c r="F26" s="68">
        <v>8750</v>
      </c>
      <c r="G26" s="18">
        <v>1.7076</v>
      </c>
      <c r="H26" s="19">
        <v>1.7069</v>
      </c>
      <c r="I26" s="42">
        <v>4.354</v>
      </c>
      <c r="J26" s="43">
        <v>4.314</v>
      </c>
      <c r="K26" s="54">
        <v>481.5</v>
      </c>
    </row>
    <row r="27" spans="1:11" s="10" customFormat="1" ht="19.5" customHeight="1">
      <c r="A27" s="9">
        <v>23</v>
      </c>
      <c r="B27" s="12" t="s">
        <v>5</v>
      </c>
      <c r="C27" s="24">
        <v>1160.8</v>
      </c>
      <c r="D27" s="58">
        <v>1093.2</v>
      </c>
      <c r="E27" s="67">
        <v>9350</v>
      </c>
      <c r="F27" s="68">
        <v>8750</v>
      </c>
      <c r="G27" s="18">
        <v>1.704</v>
      </c>
      <c r="H27" s="19">
        <v>1.7033</v>
      </c>
      <c r="I27" s="42">
        <v>4.354</v>
      </c>
      <c r="J27" s="43">
        <v>4.314</v>
      </c>
      <c r="K27" s="54">
        <v>483.57</v>
      </c>
    </row>
    <row r="28" spans="1:11" s="10" customFormat="1" ht="19.5" customHeight="1">
      <c r="A28" s="9">
        <v>24</v>
      </c>
      <c r="B28" s="12" t="s">
        <v>6</v>
      </c>
      <c r="C28" s="24">
        <v>1157.7</v>
      </c>
      <c r="D28" s="58">
        <v>1090.3</v>
      </c>
      <c r="E28" s="67">
        <v>9350</v>
      </c>
      <c r="F28" s="68">
        <v>8750</v>
      </c>
      <c r="G28" s="18">
        <v>1.7098</v>
      </c>
      <c r="H28" s="19">
        <v>1.7091</v>
      </c>
      <c r="I28" s="42">
        <v>4.355</v>
      </c>
      <c r="J28" s="43">
        <v>4.315</v>
      </c>
      <c r="K28" s="54">
        <v>481.08</v>
      </c>
    </row>
    <row r="29" spans="1:11" s="10" customFormat="1" ht="19.5" customHeight="1">
      <c r="A29" s="9">
        <v>25</v>
      </c>
      <c r="B29" s="129" t="s">
        <v>7</v>
      </c>
      <c r="C29" s="130"/>
      <c r="D29" s="131"/>
      <c r="E29" s="132"/>
      <c r="F29" s="133"/>
      <c r="G29" s="139"/>
      <c r="H29" s="140"/>
      <c r="I29" s="141"/>
      <c r="J29" s="142"/>
      <c r="K29" s="143"/>
    </row>
    <row r="30" spans="1:11" s="10" customFormat="1" ht="19.5" customHeight="1">
      <c r="A30" s="9">
        <v>26</v>
      </c>
      <c r="B30" s="129" t="s">
        <v>1</v>
      </c>
      <c r="C30" s="130"/>
      <c r="D30" s="131"/>
      <c r="E30" s="132"/>
      <c r="F30" s="133"/>
      <c r="G30" s="134"/>
      <c r="H30" s="135"/>
      <c r="I30" s="136"/>
      <c r="J30" s="137"/>
      <c r="K30" s="138"/>
    </row>
    <row r="31" spans="1:11" s="10" customFormat="1" ht="19.5" customHeight="1">
      <c r="A31" s="9">
        <v>27</v>
      </c>
      <c r="B31" s="121" t="s">
        <v>8</v>
      </c>
      <c r="C31" s="24">
        <v>1159.2</v>
      </c>
      <c r="D31" s="58">
        <v>1091.8</v>
      </c>
      <c r="E31" s="67">
        <v>9380</v>
      </c>
      <c r="F31" s="68">
        <v>8780</v>
      </c>
      <c r="G31" s="18">
        <v>1.7088</v>
      </c>
      <c r="H31" s="19">
        <v>1.7082</v>
      </c>
      <c r="I31" s="155" t="s">
        <v>69</v>
      </c>
      <c r="J31" s="156"/>
      <c r="K31" s="54">
        <v>479.08</v>
      </c>
    </row>
    <row r="32" spans="1:11" s="10" customFormat="1" ht="19.5" customHeight="1">
      <c r="A32" s="9">
        <v>28</v>
      </c>
      <c r="B32" s="121" t="s">
        <v>9</v>
      </c>
      <c r="C32" s="24">
        <v>1158.7</v>
      </c>
      <c r="D32" s="58">
        <v>1091.3</v>
      </c>
      <c r="E32" s="67">
        <v>9430</v>
      </c>
      <c r="F32" s="68">
        <v>8830</v>
      </c>
      <c r="G32" s="18">
        <v>1.7024</v>
      </c>
      <c r="H32" s="19">
        <v>1.7017</v>
      </c>
      <c r="I32" s="42">
        <v>4.356</v>
      </c>
      <c r="J32" s="43">
        <v>4.316</v>
      </c>
      <c r="K32" s="54">
        <v>481.27</v>
      </c>
    </row>
    <row r="33" spans="1:11" s="10" customFormat="1" ht="19.5" customHeight="1">
      <c r="A33" s="9">
        <v>29</v>
      </c>
      <c r="B33" s="121" t="s">
        <v>10</v>
      </c>
      <c r="C33" s="24">
        <v>1155.1</v>
      </c>
      <c r="D33" s="58">
        <v>1087.9</v>
      </c>
      <c r="E33" s="67">
        <v>9400</v>
      </c>
      <c r="F33" s="68">
        <v>8800</v>
      </c>
      <c r="G33" s="18">
        <v>1.7092</v>
      </c>
      <c r="H33" s="19">
        <v>1.7086</v>
      </c>
      <c r="I33" s="42">
        <v>4.357</v>
      </c>
      <c r="J33" s="43">
        <v>4.317</v>
      </c>
      <c r="K33" s="54">
        <v>477.41</v>
      </c>
    </row>
    <row r="34" spans="1:11" s="10" customFormat="1" ht="19.5" customHeight="1">
      <c r="A34" s="9"/>
      <c r="B34" s="12"/>
      <c r="C34" s="24"/>
      <c r="D34" s="58"/>
      <c r="E34" s="67"/>
      <c r="F34" s="68"/>
      <c r="G34" s="18"/>
      <c r="H34" s="19"/>
      <c r="I34" s="42"/>
      <c r="J34" s="43"/>
      <c r="K34" s="54"/>
    </row>
    <row r="35" spans="1:11" s="10" customFormat="1" ht="19.5" customHeight="1" thickBot="1">
      <c r="A35" s="122"/>
      <c r="B35" s="12"/>
      <c r="C35" s="37"/>
      <c r="D35" s="38"/>
      <c r="E35" s="37"/>
      <c r="F35" s="38"/>
      <c r="G35" s="117"/>
      <c r="H35" s="118"/>
      <c r="I35" s="14"/>
      <c r="J35" s="15"/>
      <c r="K35" s="80"/>
    </row>
    <row r="36" spans="1:11" ht="19.5" customHeight="1">
      <c r="A36" s="214" t="s">
        <v>11</v>
      </c>
      <c r="B36" s="215"/>
      <c r="C36" s="44">
        <f>MAX(C5:C35)</f>
        <v>1160.8</v>
      </c>
      <c r="D36" s="45">
        <f aca="true" t="shared" si="0" ref="D36:K36">MAX(D5:D35)</f>
        <v>1093.2</v>
      </c>
      <c r="E36" s="69">
        <f t="shared" si="0"/>
        <v>9430</v>
      </c>
      <c r="F36" s="70">
        <f t="shared" si="0"/>
        <v>8830</v>
      </c>
      <c r="G36" s="39">
        <f t="shared" si="0"/>
        <v>1.7376</v>
      </c>
      <c r="H36" s="21">
        <f t="shared" si="0"/>
        <v>1.737</v>
      </c>
      <c r="I36" s="39">
        <f t="shared" si="0"/>
        <v>4.357</v>
      </c>
      <c r="J36" s="21">
        <f t="shared" si="0"/>
        <v>4.317</v>
      </c>
      <c r="K36" s="55">
        <f t="shared" si="0"/>
        <v>488.75</v>
      </c>
    </row>
    <row r="37" spans="1:11" ht="19.5" customHeight="1">
      <c r="A37" s="216" t="s">
        <v>12</v>
      </c>
      <c r="B37" s="217"/>
      <c r="C37" s="46">
        <f>MIN(C5:C35)</f>
        <v>1148.9</v>
      </c>
      <c r="D37" s="47">
        <f aca="true" t="shared" si="1" ref="D37:K37">MIN(D5:D35)</f>
        <v>1082.1</v>
      </c>
      <c r="E37" s="71">
        <f t="shared" si="1"/>
        <v>9260</v>
      </c>
      <c r="F37" s="68">
        <f t="shared" si="1"/>
        <v>8660</v>
      </c>
      <c r="G37" s="40">
        <f t="shared" si="1"/>
        <v>1.7024</v>
      </c>
      <c r="H37" s="22">
        <f t="shared" si="1"/>
        <v>1.7017</v>
      </c>
      <c r="I37" s="40">
        <f t="shared" si="1"/>
        <v>4.333</v>
      </c>
      <c r="J37" s="22">
        <f t="shared" si="1"/>
        <v>4.293</v>
      </c>
      <c r="K37" s="56">
        <f t="shared" si="1"/>
        <v>475.29</v>
      </c>
    </row>
    <row r="38" spans="1:11" ht="19.5" customHeight="1" thickBot="1">
      <c r="A38" s="212" t="s">
        <v>13</v>
      </c>
      <c r="B38" s="213"/>
      <c r="C38" s="48">
        <f>AVERAGE(C5:C35)</f>
        <v>1155.561904761905</v>
      </c>
      <c r="D38" s="49">
        <f aca="true" t="shared" si="2" ref="D38:J38">AVERAGE(D5:D35)</f>
        <v>1088.31</v>
      </c>
      <c r="E38" s="72">
        <f t="shared" si="2"/>
        <v>9317.142857142857</v>
      </c>
      <c r="F38" s="73">
        <f t="shared" si="2"/>
        <v>8717.142857142857</v>
      </c>
      <c r="G38" s="41">
        <f t="shared" si="2"/>
        <v>1.7183947368421055</v>
      </c>
      <c r="H38" s="23">
        <f t="shared" si="2"/>
        <v>1.7177578947368422</v>
      </c>
      <c r="I38" s="41">
        <f>AVERAGE(I5:I35)</f>
        <v>4.3472</v>
      </c>
      <c r="J38" s="23">
        <f t="shared" si="2"/>
        <v>4.3072</v>
      </c>
      <c r="K38" s="81">
        <f>AVERAGE(K5:K35)</f>
        <v>481.48857142857145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5">
    <mergeCell ref="A37:B37"/>
    <mergeCell ref="A38:B38"/>
    <mergeCell ref="G24:H24"/>
    <mergeCell ref="A1:B1"/>
    <mergeCell ref="A2:B3"/>
    <mergeCell ref="G25:H25"/>
    <mergeCell ref="C2:D2"/>
    <mergeCell ref="C3:D3"/>
    <mergeCell ref="A36:B36"/>
    <mergeCell ref="I3:J3"/>
    <mergeCell ref="G3:H3"/>
    <mergeCell ref="E3:F3"/>
    <mergeCell ref="E2:F2"/>
    <mergeCell ref="G2:H2"/>
    <mergeCell ref="I2:J2"/>
  </mergeCells>
  <printOptions/>
  <pageMargins left="0.3937007874015748" right="0.2755905511811024" top="0.3937007874015748" bottom="0.1968503937007874" header="0.35433070866141736" footer="0.1968503937007874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pane xSplit="2" ySplit="4" topLeftCell="C11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34" sqref="K34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51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4" t="s">
        <v>5</v>
      </c>
      <c r="C5" s="149" t="s">
        <v>70</v>
      </c>
      <c r="D5" s="150"/>
      <c r="E5" s="120">
        <v>9320</v>
      </c>
      <c r="F5" s="115">
        <v>8720</v>
      </c>
      <c r="G5" s="32">
        <v>1.7152</v>
      </c>
      <c r="H5" s="34">
        <v>1.7146</v>
      </c>
      <c r="I5" s="42">
        <v>4.346</v>
      </c>
      <c r="J5" s="43">
        <v>4.306</v>
      </c>
      <c r="K5" s="54">
        <v>476.27</v>
      </c>
    </row>
    <row r="6" spans="1:11" s="10" customFormat="1" ht="19.5" customHeight="1">
      <c r="A6" s="9">
        <v>2</v>
      </c>
      <c r="B6" s="124" t="s">
        <v>6</v>
      </c>
      <c r="C6" s="63">
        <v>1145.8</v>
      </c>
      <c r="D6" s="65">
        <v>1079.2</v>
      </c>
      <c r="E6" s="120">
        <v>9380</v>
      </c>
      <c r="F6" s="115">
        <v>8780</v>
      </c>
      <c r="G6" s="25">
        <v>1.7245</v>
      </c>
      <c r="H6" s="34">
        <v>1.7239</v>
      </c>
      <c r="I6" s="42">
        <v>4.335</v>
      </c>
      <c r="J6" s="43">
        <v>4.295</v>
      </c>
      <c r="K6" s="54">
        <v>480.62</v>
      </c>
    </row>
    <row r="7" spans="1:11" s="10" customFormat="1" ht="19.5" customHeight="1">
      <c r="A7" s="9">
        <v>3</v>
      </c>
      <c r="B7" s="129" t="s">
        <v>7</v>
      </c>
      <c r="C7" s="130"/>
      <c r="D7" s="131"/>
      <c r="E7" s="132"/>
      <c r="F7" s="133"/>
      <c r="G7" s="139"/>
      <c r="H7" s="140"/>
      <c r="I7" s="141"/>
      <c r="J7" s="142"/>
      <c r="K7" s="143"/>
    </row>
    <row r="8" spans="1:11" s="10" customFormat="1" ht="19.5" customHeight="1">
      <c r="A8" s="9">
        <v>4</v>
      </c>
      <c r="B8" s="129" t="s">
        <v>1</v>
      </c>
      <c r="C8" s="130"/>
      <c r="D8" s="131"/>
      <c r="E8" s="132"/>
      <c r="F8" s="133"/>
      <c r="G8" s="134"/>
      <c r="H8" s="135"/>
      <c r="I8" s="136"/>
      <c r="J8" s="137"/>
      <c r="K8" s="138"/>
    </row>
    <row r="9" spans="1:11" s="10" customFormat="1" ht="19.5" customHeight="1">
      <c r="A9" s="9">
        <v>5</v>
      </c>
      <c r="B9" s="121" t="s">
        <v>8</v>
      </c>
      <c r="C9" s="24">
        <v>1151</v>
      </c>
      <c r="D9" s="58">
        <v>1084</v>
      </c>
      <c r="E9" s="67">
        <v>9380</v>
      </c>
      <c r="F9" s="68">
        <v>8780</v>
      </c>
      <c r="G9" s="18">
        <v>1.7314</v>
      </c>
      <c r="H9" s="19">
        <v>1.7308</v>
      </c>
      <c r="I9" s="42">
        <v>4.335</v>
      </c>
      <c r="J9" s="43">
        <v>4.295</v>
      </c>
      <c r="K9" s="54">
        <v>484.47</v>
      </c>
    </row>
    <row r="10" spans="1:11" s="10" customFormat="1" ht="19.5" customHeight="1">
      <c r="A10" s="9">
        <v>6</v>
      </c>
      <c r="B10" s="12" t="s">
        <v>9</v>
      </c>
      <c r="C10" s="24">
        <v>1149.4</v>
      </c>
      <c r="D10" s="58">
        <v>1082.6</v>
      </c>
      <c r="E10" s="67">
        <v>9420</v>
      </c>
      <c r="F10" s="68">
        <v>8820</v>
      </c>
      <c r="G10" s="18">
        <v>1.7556</v>
      </c>
      <c r="H10" s="19">
        <v>1.755</v>
      </c>
      <c r="I10" s="42">
        <v>4.336</v>
      </c>
      <c r="J10" s="43">
        <v>4.296</v>
      </c>
      <c r="K10" s="54">
        <v>485.06</v>
      </c>
    </row>
    <row r="11" spans="1:11" s="10" customFormat="1" ht="19.5" customHeight="1">
      <c r="A11" s="9">
        <v>7</v>
      </c>
      <c r="B11" s="12" t="s">
        <v>10</v>
      </c>
      <c r="C11" s="24">
        <v>1160.2</v>
      </c>
      <c r="D11" s="58">
        <v>1092.8</v>
      </c>
      <c r="E11" s="67">
        <v>9430</v>
      </c>
      <c r="F11" s="68">
        <v>8830</v>
      </c>
      <c r="G11" s="18">
        <v>1.7692</v>
      </c>
      <c r="H11" s="19">
        <v>1.7685</v>
      </c>
      <c r="I11" s="42">
        <v>4.337</v>
      </c>
      <c r="J11" s="43">
        <v>4.297</v>
      </c>
      <c r="K11" s="54">
        <v>489.68</v>
      </c>
    </row>
    <row r="12" spans="1:11" s="10" customFormat="1" ht="19.5" customHeight="1">
      <c r="A12" s="9">
        <v>8</v>
      </c>
      <c r="B12" s="12" t="s">
        <v>5</v>
      </c>
      <c r="C12" s="24">
        <v>1154.6</v>
      </c>
      <c r="D12" s="58">
        <v>1087.4</v>
      </c>
      <c r="E12" s="67">
        <v>9470</v>
      </c>
      <c r="F12" s="68">
        <v>8870</v>
      </c>
      <c r="G12" s="18">
        <v>1.7697</v>
      </c>
      <c r="H12" s="19">
        <v>1.7691</v>
      </c>
      <c r="I12" s="42">
        <v>4.339</v>
      </c>
      <c r="J12" s="43">
        <v>4.299</v>
      </c>
      <c r="K12" s="54">
        <v>491.57</v>
      </c>
    </row>
    <row r="13" spans="1:11" s="10" customFormat="1" ht="19.5" customHeight="1">
      <c r="A13" s="9">
        <v>9</v>
      </c>
      <c r="B13" s="12" t="s">
        <v>6</v>
      </c>
      <c r="C13" s="24">
        <v>1147.4</v>
      </c>
      <c r="D13" s="58">
        <v>1080.6</v>
      </c>
      <c r="E13" s="67">
        <v>9400</v>
      </c>
      <c r="F13" s="68">
        <v>8800</v>
      </c>
      <c r="G13" s="18">
        <v>1.7767</v>
      </c>
      <c r="H13" s="19">
        <v>1.7761</v>
      </c>
      <c r="I13" s="42">
        <v>4.343</v>
      </c>
      <c r="J13" s="43">
        <v>4.303</v>
      </c>
      <c r="K13" s="54">
        <v>485.03</v>
      </c>
    </row>
    <row r="14" spans="1:11" s="10" customFormat="1" ht="19.5" customHeight="1">
      <c r="A14" s="9">
        <v>10</v>
      </c>
      <c r="B14" s="129" t="s">
        <v>7</v>
      </c>
      <c r="C14" s="130"/>
      <c r="D14" s="131"/>
      <c r="E14" s="132"/>
      <c r="F14" s="133"/>
      <c r="G14" s="139"/>
      <c r="H14" s="140"/>
      <c r="I14" s="141"/>
      <c r="J14" s="142"/>
      <c r="K14" s="143"/>
    </row>
    <row r="15" spans="1:11" s="10" customFormat="1" ht="19.5" customHeight="1">
      <c r="A15" s="9">
        <v>11</v>
      </c>
      <c r="B15" s="129" t="s">
        <v>1</v>
      </c>
      <c r="C15" s="130"/>
      <c r="D15" s="131"/>
      <c r="E15" s="132"/>
      <c r="F15" s="133"/>
      <c r="G15" s="134"/>
      <c r="H15" s="135"/>
      <c r="I15" s="136"/>
      <c r="J15" s="137"/>
      <c r="K15" s="138"/>
    </row>
    <row r="16" spans="1:11" s="10" customFormat="1" ht="19.5" customHeight="1">
      <c r="A16" s="9">
        <v>12</v>
      </c>
      <c r="B16" s="121" t="s">
        <v>8</v>
      </c>
      <c r="C16" s="24">
        <v>1152.5</v>
      </c>
      <c r="D16" s="58">
        <v>1085.5</v>
      </c>
      <c r="E16" s="67">
        <v>9410</v>
      </c>
      <c r="F16" s="68">
        <v>8810</v>
      </c>
      <c r="G16" s="18">
        <v>1.8157</v>
      </c>
      <c r="H16" s="19">
        <v>1.8151</v>
      </c>
      <c r="I16" s="42">
        <v>4.348</v>
      </c>
      <c r="J16" s="43">
        <v>4.308</v>
      </c>
      <c r="K16" s="54">
        <v>483.46</v>
      </c>
    </row>
    <row r="17" spans="1:11" s="10" customFormat="1" ht="19.5" customHeight="1">
      <c r="A17" s="9">
        <v>13</v>
      </c>
      <c r="B17" s="12" t="s">
        <v>9</v>
      </c>
      <c r="C17" s="24">
        <v>1155.1</v>
      </c>
      <c r="D17" s="58">
        <v>1087.9</v>
      </c>
      <c r="E17" s="67">
        <v>9450</v>
      </c>
      <c r="F17" s="68">
        <v>8850</v>
      </c>
      <c r="G17" s="18">
        <v>1.8102</v>
      </c>
      <c r="H17" s="19">
        <v>1.8096</v>
      </c>
      <c r="I17" s="42">
        <v>4.353</v>
      </c>
      <c r="J17" s="43">
        <v>4.313</v>
      </c>
      <c r="K17" s="54">
        <v>484.81</v>
      </c>
    </row>
    <row r="18" spans="1:11" s="10" customFormat="1" ht="19.5" customHeight="1">
      <c r="A18" s="9">
        <v>14</v>
      </c>
      <c r="B18" s="12" t="s">
        <v>10</v>
      </c>
      <c r="C18" s="24">
        <v>1155.1</v>
      </c>
      <c r="D18" s="58">
        <v>1087.9</v>
      </c>
      <c r="E18" s="67">
        <v>9470</v>
      </c>
      <c r="F18" s="68">
        <v>8870</v>
      </c>
      <c r="G18" s="18">
        <v>1.8146</v>
      </c>
      <c r="H18" s="19">
        <v>1.814</v>
      </c>
      <c r="I18" s="42">
        <v>4.357</v>
      </c>
      <c r="J18" s="43">
        <v>4.317</v>
      </c>
      <c r="K18" s="54">
        <v>484.71</v>
      </c>
    </row>
    <row r="19" spans="1:11" s="10" customFormat="1" ht="19.5" customHeight="1">
      <c r="A19" s="9">
        <v>15</v>
      </c>
      <c r="B19" s="12" t="s">
        <v>5</v>
      </c>
      <c r="C19" s="24">
        <v>1163.3</v>
      </c>
      <c r="D19" s="58">
        <v>1095.7</v>
      </c>
      <c r="E19" s="67">
        <v>9490</v>
      </c>
      <c r="F19" s="68">
        <v>8890</v>
      </c>
      <c r="G19" s="18">
        <v>1.8006</v>
      </c>
      <c r="H19" s="19">
        <v>1.8</v>
      </c>
      <c r="I19" s="42">
        <v>4.352</v>
      </c>
      <c r="J19" s="43">
        <v>4.312</v>
      </c>
      <c r="K19" s="54">
        <v>485.71</v>
      </c>
    </row>
    <row r="20" spans="1:11" s="10" customFormat="1" ht="19.5" customHeight="1">
      <c r="A20" s="9">
        <v>16</v>
      </c>
      <c r="B20" s="12" t="s">
        <v>6</v>
      </c>
      <c r="C20" s="24">
        <v>1157.2</v>
      </c>
      <c r="D20" s="58">
        <v>1089.8</v>
      </c>
      <c r="E20" s="67">
        <v>9470</v>
      </c>
      <c r="F20" s="68">
        <v>8870</v>
      </c>
      <c r="G20" s="18">
        <v>1.8018</v>
      </c>
      <c r="H20" s="19">
        <v>1.8012</v>
      </c>
      <c r="I20" s="42">
        <v>4.36</v>
      </c>
      <c r="J20" s="43">
        <v>4.32</v>
      </c>
      <c r="K20" s="54">
        <v>484.53</v>
      </c>
    </row>
    <row r="21" spans="1:11" s="10" customFormat="1" ht="19.5" customHeight="1">
      <c r="A21" s="9">
        <v>17</v>
      </c>
      <c r="B21" s="129" t="s">
        <v>7</v>
      </c>
      <c r="C21" s="130"/>
      <c r="D21" s="131"/>
      <c r="E21" s="132"/>
      <c r="F21" s="133"/>
      <c r="G21" s="139"/>
      <c r="H21" s="140"/>
      <c r="I21" s="141"/>
      <c r="J21" s="142"/>
      <c r="K21" s="143"/>
    </row>
    <row r="22" spans="1:11" s="10" customFormat="1" ht="19.5" customHeight="1">
      <c r="A22" s="9">
        <v>18</v>
      </c>
      <c r="B22" s="129" t="s">
        <v>1</v>
      </c>
      <c r="C22" s="130"/>
      <c r="D22" s="131"/>
      <c r="E22" s="132"/>
      <c r="F22" s="133"/>
      <c r="G22" s="134"/>
      <c r="H22" s="135"/>
      <c r="I22" s="136"/>
      <c r="J22" s="137"/>
      <c r="K22" s="138"/>
    </row>
    <row r="23" spans="1:11" s="10" customFormat="1" ht="19.5" customHeight="1">
      <c r="A23" s="9">
        <v>19</v>
      </c>
      <c r="B23" s="121" t="s">
        <v>8</v>
      </c>
      <c r="C23" s="24">
        <v>1154.6</v>
      </c>
      <c r="D23" s="58">
        <v>1087.4</v>
      </c>
      <c r="E23" s="67">
        <v>9450</v>
      </c>
      <c r="F23" s="68">
        <v>8850</v>
      </c>
      <c r="G23" s="18">
        <v>1.809</v>
      </c>
      <c r="H23" s="19">
        <v>1.8084</v>
      </c>
      <c r="I23" s="42">
        <v>4.363</v>
      </c>
      <c r="J23" s="43">
        <v>4.323</v>
      </c>
      <c r="K23" s="54">
        <v>480.9</v>
      </c>
    </row>
    <row r="24" spans="1:11" s="10" customFormat="1" ht="19.5" customHeight="1">
      <c r="A24" s="9">
        <v>20</v>
      </c>
      <c r="B24" s="12" t="s">
        <v>9</v>
      </c>
      <c r="C24" s="24">
        <v>1154.6</v>
      </c>
      <c r="D24" s="58">
        <v>1087.4</v>
      </c>
      <c r="E24" s="67">
        <v>9450</v>
      </c>
      <c r="F24" s="68">
        <v>8850</v>
      </c>
      <c r="G24" s="18">
        <v>1.8259</v>
      </c>
      <c r="H24" s="19">
        <v>1.8253</v>
      </c>
      <c r="I24" s="42">
        <v>4.365</v>
      </c>
      <c r="J24" s="43">
        <v>4.325</v>
      </c>
      <c r="K24" s="54">
        <v>482.83</v>
      </c>
    </row>
    <row r="25" spans="1:11" s="10" customFormat="1" ht="19.5" customHeight="1">
      <c r="A25" s="9">
        <v>21</v>
      </c>
      <c r="B25" s="12" t="s">
        <v>10</v>
      </c>
      <c r="C25" s="24">
        <v>1160.2</v>
      </c>
      <c r="D25" s="58">
        <v>1092.8</v>
      </c>
      <c r="E25" s="67">
        <v>9430</v>
      </c>
      <c r="F25" s="68">
        <v>8830</v>
      </c>
      <c r="G25" s="18">
        <v>1.8267</v>
      </c>
      <c r="H25" s="19">
        <v>1.8261</v>
      </c>
      <c r="I25" s="42">
        <v>4.367</v>
      </c>
      <c r="J25" s="43">
        <v>4.327</v>
      </c>
      <c r="K25" s="54">
        <v>485.61</v>
      </c>
    </row>
    <row r="26" spans="1:11" s="10" customFormat="1" ht="19.5" customHeight="1">
      <c r="A26" s="9">
        <v>22</v>
      </c>
      <c r="B26" s="12" t="s">
        <v>5</v>
      </c>
      <c r="C26" s="24">
        <v>1161.8</v>
      </c>
      <c r="D26" s="58">
        <v>1094.2</v>
      </c>
      <c r="E26" s="67">
        <v>9500</v>
      </c>
      <c r="F26" s="68">
        <v>8900</v>
      </c>
      <c r="G26" s="18">
        <v>1.825</v>
      </c>
      <c r="H26" s="19">
        <v>1.8244</v>
      </c>
      <c r="I26" s="42">
        <v>4.366</v>
      </c>
      <c r="J26" s="43">
        <v>4.326</v>
      </c>
      <c r="K26" s="54">
        <v>484.98</v>
      </c>
    </row>
    <row r="27" spans="1:11" s="10" customFormat="1" ht="19.5" customHeight="1">
      <c r="A27" s="9">
        <v>23</v>
      </c>
      <c r="B27" s="12" t="s">
        <v>6</v>
      </c>
      <c r="C27" s="24">
        <v>1165.9</v>
      </c>
      <c r="D27" s="58">
        <v>1098.1</v>
      </c>
      <c r="E27" s="151" t="s">
        <v>71</v>
      </c>
      <c r="F27" s="152"/>
      <c r="G27" s="18">
        <v>1.8194</v>
      </c>
      <c r="H27" s="19">
        <v>1.8188</v>
      </c>
      <c r="I27" s="42">
        <v>4.369</v>
      </c>
      <c r="J27" s="43">
        <v>4.329</v>
      </c>
      <c r="K27" s="54">
        <v>487.72</v>
      </c>
    </row>
    <row r="28" spans="1:11" s="10" customFormat="1" ht="19.5" customHeight="1">
      <c r="A28" s="9">
        <v>24</v>
      </c>
      <c r="B28" s="129" t="s">
        <v>7</v>
      </c>
      <c r="C28" s="130"/>
      <c r="D28" s="131"/>
      <c r="E28" s="132"/>
      <c r="F28" s="133"/>
      <c r="G28" s="139"/>
      <c r="H28" s="140"/>
      <c r="I28" s="141"/>
      <c r="J28" s="142"/>
      <c r="K28" s="143"/>
    </row>
    <row r="29" spans="1:11" s="10" customFormat="1" ht="19.5" customHeight="1">
      <c r="A29" s="9">
        <v>25</v>
      </c>
      <c r="B29" s="129" t="s">
        <v>1</v>
      </c>
      <c r="C29" s="130"/>
      <c r="D29" s="131"/>
      <c r="E29" s="132"/>
      <c r="F29" s="133"/>
      <c r="G29" s="134"/>
      <c r="H29" s="135"/>
      <c r="I29" s="136"/>
      <c r="J29" s="137"/>
      <c r="K29" s="138"/>
    </row>
    <row r="30" spans="1:11" s="10" customFormat="1" ht="19.5" customHeight="1">
      <c r="A30" s="9">
        <v>26</v>
      </c>
      <c r="B30" s="121" t="s">
        <v>8</v>
      </c>
      <c r="C30" s="24">
        <v>1167.5</v>
      </c>
      <c r="D30" s="58">
        <v>1099.5</v>
      </c>
      <c r="E30" s="67">
        <v>9500</v>
      </c>
      <c r="F30" s="68">
        <v>8900</v>
      </c>
      <c r="G30" s="32">
        <v>1.8143</v>
      </c>
      <c r="H30" s="26">
        <v>1.8137</v>
      </c>
      <c r="I30" s="11">
        <v>4.372</v>
      </c>
      <c r="J30" s="17">
        <v>4.332</v>
      </c>
      <c r="K30" s="54">
        <v>489.54</v>
      </c>
    </row>
    <row r="31" spans="1:11" s="10" customFormat="1" ht="19.5" customHeight="1">
      <c r="A31" s="9">
        <v>27</v>
      </c>
      <c r="B31" s="12" t="s">
        <v>9</v>
      </c>
      <c r="C31" s="24">
        <v>1168</v>
      </c>
      <c r="D31" s="58">
        <v>1100</v>
      </c>
      <c r="E31" s="67">
        <v>9475</v>
      </c>
      <c r="F31" s="68">
        <v>8875</v>
      </c>
      <c r="G31" s="25">
        <v>1.8135</v>
      </c>
      <c r="H31" s="34">
        <v>1.8129</v>
      </c>
      <c r="I31" s="42">
        <v>4.373</v>
      </c>
      <c r="J31" s="43">
        <v>4.333</v>
      </c>
      <c r="K31" s="53">
        <v>486.31</v>
      </c>
    </row>
    <row r="32" spans="1:11" s="10" customFormat="1" ht="19.5" customHeight="1">
      <c r="A32" s="9">
        <v>28</v>
      </c>
      <c r="B32" s="12" t="s">
        <v>10</v>
      </c>
      <c r="C32" s="24">
        <v>1171.1</v>
      </c>
      <c r="D32" s="58">
        <v>1102.9</v>
      </c>
      <c r="E32" s="67">
        <v>9455</v>
      </c>
      <c r="F32" s="68">
        <v>8855</v>
      </c>
      <c r="G32" s="25">
        <v>1.8223</v>
      </c>
      <c r="H32" s="34">
        <v>1.8217</v>
      </c>
      <c r="I32" s="42">
        <v>4.374</v>
      </c>
      <c r="J32" s="43">
        <v>4.334</v>
      </c>
      <c r="K32" s="53">
        <v>486.42</v>
      </c>
    </row>
    <row r="33" spans="1:11" s="10" customFormat="1" ht="19.5" customHeight="1">
      <c r="A33" s="9">
        <v>29</v>
      </c>
      <c r="B33" s="12" t="s">
        <v>5</v>
      </c>
      <c r="C33" s="24">
        <v>1170.5</v>
      </c>
      <c r="D33" s="58">
        <v>1102.5</v>
      </c>
      <c r="E33" s="67">
        <v>9460</v>
      </c>
      <c r="F33" s="68">
        <v>8860</v>
      </c>
      <c r="G33" s="25">
        <v>1.8334</v>
      </c>
      <c r="H33" s="34">
        <v>1.8327</v>
      </c>
      <c r="I33" s="42">
        <v>4.377</v>
      </c>
      <c r="J33" s="43">
        <v>4.337</v>
      </c>
      <c r="K33" s="53">
        <v>488.71</v>
      </c>
    </row>
    <row r="34" spans="1:11" s="10" customFormat="1" ht="19.5" customHeight="1">
      <c r="A34" s="9">
        <v>30</v>
      </c>
      <c r="B34" s="12" t="s">
        <v>6</v>
      </c>
      <c r="C34" s="24">
        <v>1169.5</v>
      </c>
      <c r="D34" s="58">
        <v>1101.5</v>
      </c>
      <c r="E34" s="67">
        <v>9440</v>
      </c>
      <c r="F34" s="68">
        <v>8840</v>
      </c>
      <c r="G34" s="25">
        <v>1.8221</v>
      </c>
      <c r="H34" s="34">
        <v>1.8215</v>
      </c>
      <c r="I34" s="42">
        <v>4.379</v>
      </c>
      <c r="J34" s="43">
        <v>4.339</v>
      </c>
      <c r="K34" s="53">
        <v>489.76</v>
      </c>
    </row>
    <row r="35" spans="1:11" s="10" customFormat="1" ht="19.5" customHeight="1" thickBot="1">
      <c r="A35" s="122">
        <v>31</v>
      </c>
      <c r="B35" s="129" t="s">
        <v>7</v>
      </c>
      <c r="C35" s="130"/>
      <c r="D35" s="131"/>
      <c r="E35" s="132"/>
      <c r="F35" s="133"/>
      <c r="G35" s="139"/>
      <c r="H35" s="140"/>
      <c r="I35" s="141"/>
      <c r="J35" s="142"/>
      <c r="K35" s="143"/>
    </row>
    <row r="36" spans="1:11" ht="19.5" customHeight="1">
      <c r="A36" s="214" t="s">
        <v>11</v>
      </c>
      <c r="B36" s="215"/>
      <c r="C36" s="44">
        <f>MAX(C5:C35)</f>
        <v>1171.1</v>
      </c>
      <c r="D36" s="45">
        <f aca="true" t="shared" si="0" ref="D36:K36">MAX(D5:D35)</f>
        <v>1102.9</v>
      </c>
      <c r="E36" s="69">
        <f t="shared" si="0"/>
        <v>9500</v>
      </c>
      <c r="F36" s="70">
        <f t="shared" si="0"/>
        <v>8900</v>
      </c>
      <c r="G36" s="39">
        <f t="shared" si="0"/>
        <v>1.8334</v>
      </c>
      <c r="H36" s="21">
        <f t="shared" si="0"/>
        <v>1.8327</v>
      </c>
      <c r="I36" s="39">
        <f t="shared" si="0"/>
        <v>4.379</v>
      </c>
      <c r="J36" s="21">
        <f t="shared" si="0"/>
        <v>4.339</v>
      </c>
      <c r="K36" s="55">
        <f t="shared" si="0"/>
        <v>491.57</v>
      </c>
    </row>
    <row r="37" spans="1:11" ht="19.5" customHeight="1">
      <c r="A37" s="216" t="s">
        <v>12</v>
      </c>
      <c r="B37" s="217"/>
      <c r="C37" s="46">
        <f>MIN(C5:C35)</f>
        <v>1145.8</v>
      </c>
      <c r="D37" s="47">
        <f aca="true" t="shared" si="1" ref="D37:K37">MIN(D5:D35)</f>
        <v>1079.2</v>
      </c>
      <c r="E37" s="71">
        <f t="shared" si="1"/>
        <v>9320</v>
      </c>
      <c r="F37" s="68">
        <f t="shared" si="1"/>
        <v>8720</v>
      </c>
      <c r="G37" s="40">
        <f t="shared" si="1"/>
        <v>1.7152</v>
      </c>
      <c r="H37" s="22">
        <f t="shared" si="1"/>
        <v>1.7146</v>
      </c>
      <c r="I37" s="40">
        <f t="shared" si="1"/>
        <v>4.335</v>
      </c>
      <c r="J37" s="22">
        <f t="shared" si="1"/>
        <v>4.295</v>
      </c>
      <c r="K37" s="56">
        <f t="shared" si="1"/>
        <v>476.27</v>
      </c>
    </row>
    <row r="38" spans="1:11" ht="19.5" customHeight="1" thickBot="1">
      <c r="A38" s="212" t="s">
        <v>13</v>
      </c>
      <c r="B38" s="213"/>
      <c r="C38" s="48">
        <f>AVERAGE(C5:C35)</f>
        <v>1158.8238095238096</v>
      </c>
      <c r="D38" s="49">
        <f aca="true" t="shared" si="2" ref="D38:J38">AVERAGE(D5:D35)</f>
        <v>1091.4142857142858</v>
      </c>
      <c r="E38" s="72">
        <f t="shared" si="2"/>
        <v>9440.47619047619</v>
      </c>
      <c r="F38" s="73">
        <f t="shared" si="2"/>
        <v>8840.47619047619</v>
      </c>
      <c r="G38" s="41">
        <f t="shared" si="2"/>
        <v>1.7953090909090905</v>
      </c>
      <c r="H38" s="23">
        <f t="shared" si="2"/>
        <v>1.7946999999999997</v>
      </c>
      <c r="I38" s="41">
        <f>AVERAGE(I5:I35)</f>
        <v>4.356636363636364</v>
      </c>
      <c r="J38" s="23">
        <f t="shared" si="2"/>
        <v>4.316636363636364</v>
      </c>
      <c r="K38" s="81">
        <f>AVERAGE(K5:K35)</f>
        <v>485.39545454545447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8:B38"/>
    <mergeCell ref="E2:F2"/>
    <mergeCell ref="G3:H3"/>
    <mergeCell ref="E3:F3"/>
    <mergeCell ref="A36:B36"/>
    <mergeCell ref="A37:B37"/>
    <mergeCell ref="G2:H2"/>
    <mergeCell ref="I2:J2"/>
    <mergeCell ref="I3:J3"/>
    <mergeCell ref="A1:B1"/>
    <mergeCell ref="A2:B3"/>
    <mergeCell ref="C2:D2"/>
    <mergeCell ref="C3:D3"/>
  </mergeCells>
  <printOptions/>
  <pageMargins left="0.3937007874015748" right="0.31496062992125984" top="0.3937007874015748" bottom="0.1968503937007874" header="0.5118110236220472" footer="0.275590551181102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E18" sqref="E1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52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9" t="s">
        <v>1</v>
      </c>
      <c r="C5" s="130"/>
      <c r="D5" s="131"/>
      <c r="E5" s="132"/>
      <c r="F5" s="133"/>
      <c r="G5" s="134"/>
      <c r="H5" s="135"/>
      <c r="I5" s="136"/>
      <c r="J5" s="137"/>
      <c r="K5" s="138"/>
    </row>
    <row r="6" spans="1:11" s="10" customFormat="1" ht="19.5" customHeight="1">
      <c r="A6" s="9">
        <v>2</v>
      </c>
      <c r="B6" s="121" t="s">
        <v>8</v>
      </c>
      <c r="C6" s="24">
        <v>1162.3</v>
      </c>
      <c r="D6" s="58">
        <v>1094.7</v>
      </c>
      <c r="E6" s="67">
        <v>9450</v>
      </c>
      <c r="F6" s="68">
        <v>8850</v>
      </c>
      <c r="G6" s="18">
        <v>1.8314</v>
      </c>
      <c r="H6" s="19">
        <v>1.8308</v>
      </c>
      <c r="I6" s="155" t="s">
        <v>72</v>
      </c>
      <c r="J6" s="156"/>
      <c r="K6" s="54">
        <v>487.44</v>
      </c>
    </row>
    <row r="7" spans="1:11" s="10" customFormat="1" ht="19.5" customHeight="1">
      <c r="A7" s="9">
        <v>3</v>
      </c>
      <c r="B7" s="12" t="s">
        <v>9</v>
      </c>
      <c r="C7" s="24">
        <v>1157.7</v>
      </c>
      <c r="D7" s="58">
        <v>1090.3</v>
      </c>
      <c r="E7" s="67">
        <v>9450</v>
      </c>
      <c r="F7" s="68">
        <v>8850</v>
      </c>
      <c r="G7" s="18">
        <v>1.8256</v>
      </c>
      <c r="H7" s="19">
        <v>1.825</v>
      </c>
      <c r="I7" s="42">
        <v>4.382</v>
      </c>
      <c r="J7" s="43">
        <v>4.342</v>
      </c>
      <c r="K7" s="54">
        <v>485.76</v>
      </c>
    </row>
    <row r="8" spans="1:11" s="10" customFormat="1" ht="19.5" customHeight="1">
      <c r="A8" s="9">
        <v>4</v>
      </c>
      <c r="B8" s="12" t="s">
        <v>10</v>
      </c>
      <c r="C8" s="24">
        <v>1159.7</v>
      </c>
      <c r="D8" s="58">
        <v>1092.3</v>
      </c>
      <c r="E8" s="67">
        <v>9440</v>
      </c>
      <c r="F8" s="68">
        <v>8840</v>
      </c>
      <c r="G8" s="18">
        <v>1.8316</v>
      </c>
      <c r="H8" s="19">
        <v>1.831</v>
      </c>
      <c r="I8" s="42">
        <v>4.388</v>
      </c>
      <c r="J8" s="43">
        <v>4.348</v>
      </c>
      <c r="K8" s="54">
        <v>482.17</v>
      </c>
    </row>
    <row r="9" spans="1:11" s="10" customFormat="1" ht="19.5" customHeight="1">
      <c r="A9" s="9">
        <v>5</v>
      </c>
      <c r="B9" s="12" t="s">
        <v>5</v>
      </c>
      <c r="C9" s="24">
        <v>1162.8</v>
      </c>
      <c r="D9" s="58">
        <v>1095.2</v>
      </c>
      <c r="E9" s="67">
        <v>9450</v>
      </c>
      <c r="F9" s="68">
        <v>8850</v>
      </c>
      <c r="G9" s="18">
        <v>1.8301</v>
      </c>
      <c r="H9" s="19">
        <v>1.8295</v>
      </c>
      <c r="I9" s="155" t="s">
        <v>73</v>
      </c>
      <c r="J9" s="156"/>
      <c r="K9" s="54">
        <v>483.78</v>
      </c>
    </row>
    <row r="10" spans="1:11" s="10" customFormat="1" ht="19.5" customHeight="1">
      <c r="A10" s="9">
        <v>6</v>
      </c>
      <c r="B10" s="12" t="s">
        <v>6</v>
      </c>
      <c r="C10" s="24">
        <v>1163.9</v>
      </c>
      <c r="D10" s="58">
        <v>1096.1</v>
      </c>
      <c r="E10" s="151" t="s">
        <v>74</v>
      </c>
      <c r="F10" s="152"/>
      <c r="G10" s="158" t="s">
        <v>74</v>
      </c>
      <c r="H10" s="156"/>
      <c r="I10" s="155" t="s">
        <v>74</v>
      </c>
      <c r="J10" s="156"/>
      <c r="K10" s="146" t="s">
        <v>74</v>
      </c>
    </row>
    <row r="11" spans="1:11" s="10" customFormat="1" ht="19.5" customHeight="1">
      <c r="A11" s="9">
        <v>7</v>
      </c>
      <c r="B11" s="129" t="s">
        <v>7</v>
      </c>
      <c r="C11" s="130"/>
      <c r="D11" s="131"/>
      <c r="E11" s="132"/>
      <c r="F11" s="133"/>
      <c r="G11" s="139"/>
      <c r="H11" s="140"/>
      <c r="I11" s="141"/>
      <c r="J11" s="142"/>
      <c r="K11" s="157" t="s">
        <v>75</v>
      </c>
    </row>
    <row r="12" spans="1:11" s="10" customFormat="1" ht="19.5" customHeight="1">
      <c r="A12" s="9">
        <v>8</v>
      </c>
      <c r="B12" s="129" t="s">
        <v>1</v>
      </c>
      <c r="C12" s="130"/>
      <c r="D12" s="131"/>
      <c r="E12" s="132"/>
      <c r="F12" s="133"/>
      <c r="G12" s="134"/>
      <c r="H12" s="135"/>
      <c r="I12" s="136"/>
      <c r="J12" s="137"/>
      <c r="K12" s="146"/>
    </row>
    <row r="13" spans="1:11" s="10" customFormat="1" ht="19.5" customHeight="1">
      <c r="A13" s="9">
        <v>9</v>
      </c>
      <c r="B13" s="121" t="s">
        <v>8</v>
      </c>
      <c r="C13" s="24">
        <v>1169.5</v>
      </c>
      <c r="D13" s="58">
        <v>1101.5</v>
      </c>
      <c r="E13" s="67">
        <v>9450</v>
      </c>
      <c r="F13" s="68">
        <v>8850</v>
      </c>
      <c r="G13" s="18">
        <v>1.826</v>
      </c>
      <c r="H13" s="19">
        <v>1.8254</v>
      </c>
      <c r="I13" s="42">
        <v>4.384</v>
      </c>
      <c r="J13" s="43">
        <v>4.344</v>
      </c>
      <c r="K13" s="54">
        <v>485.07</v>
      </c>
    </row>
    <row r="14" spans="1:11" s="10" customFormat="1" ht="19.5" customHeight="1">
      <c r="A14" s="9">
        <v>10</v>
      </c>
      <c r="B14" s="12" t="s">
        <v>9</v>
      </c>
      <c r="C14" s="24">
        <v>1171.6</v>
      </c>
      <c r="D14" s="58">
        <v>1103.4</v>
      </c>
      <c r="E14" s="67">
        <v>9450</v>
      </c>
      <c r="F14" s="68">
        <v>8850</v>
      </c>
      <c r="G14" s="18">
        <v>1.8317</v>
      </c>
      <c r="H14" s="19">
        <v>1.8311</v>
      </c>
      <c r="I14" s="42">
        <v>4.384</v>
      </c>
      <c r="J14" s="43">
        <v>4.344</v>
      </c>
      <c r="K14" s="54">
        <v>486.1</v>
      </c>
    </row>
    <row r="15" spans="1:11" s="10" customFormat="1" ht="19.5" customHeight="1">
      <c r="A15" s="9">
        <v>11</v>
      </c>
      <c r="B15" s="12" t="s">
        <v>10</v>
      </c>
      <c r="C15" s="228" t="s">
        <v>76</v>
      </c>
      <c r="D15" s="229"/>
      <c r="E15" s="67">
        <v>9450</v>
      </c>
      <c r="F15" s="68">
        <v>8850</v>
      </c>
      <c r="G15" s="18">
        <v>1.8303</v>
      </c>
      <c r="H15" s="19">
        <v>1.8297</v>
      </c>
      <c r="I15" s="42">
        <v>4.39</v>
      </c>
      <c r="J15" s="43">
        <v>4.35</v>
      </c>
      <c r="K15" s="54">
        <v>487.04</v>
      </c>
    </row>
    <row r="16" spans="1:11" s="10" customFormat="1" ht="19.5" customHeight="1">
      <c r="A16" s="9">
        <v>12</v>
      </c>
      <c r="B16" s="12" t="s">
        <v>5</v>
      </c>
      <c r="C16" s="24">
        <v>1176.2</v>
      </c>
      <c r="D16" s="58">
        <v>1107.8</v>
      </c>
      <c r="E16" s="67">
        <v>9440</v>
      </c>
      <c r="F16" s="68">
        <v>8840</v>
      </c>
      <c r="G16" s="18">
        <v>1.827</v>
      </c>
      <c r="H16" s="19">
        <v>1.8264</v>
      </c>
      <c r="I16" s="42">
        <v>4.395</v>
      </c>
      <c r="J16" s="43">
        <v>4.355</v>
      </c>
      <c r="K16" s="54">
        <v>487.37</v>
      </c>
    </row>
    <row r="17" spans="1:11" s="10" customFormat="1" ht="19.5" customHeight="1">
      <c r="A17" s="9">
        <v>13</v>
      </c>
      <c r="B17" s="12" t="s">
        <v>6</v>
      </c>
      <c r="C17" s="24">
        <v>1164.9</v>
      </c>
      <c r="D17" s="58">
        <v>1097.1</v>
      </c>
      <c r="E17" s="67">
        <v>9440</v>
      </c>
      <c r="F17" s="68">
        <v>8840</v>
      </c>
      <c r="G17" s="18">
        <v>1.8364</v>
      </c>
      <c r="H17" s="19">
        <v>1.8358</v>
      </c>
      <c r="I17" s="42">
        <v>4.394</v>
      </c>
      <c r="J17" s="43">
        <v>4.354</v>
      </c>
      <c r="K17" s="54">
        <v>483.98</v>
      </c>
    </row>
    <row r="18" spans="1:11" s="10" customFormat="1" ht="19.5" customHeight="1">
      <c r="A18" s="9">
        <v>14</v>
      </c>
      <c r="B18" s="129" t="s">
        <v>7</v>
      </c>
      <c r="C18" s="130"/>
      <c r="D18" s="131"/>
      <c r="E18" s="132"/>
      <c r="F18" s="133"/>
      <c r="G18" s="139"/>
      <c r="H18" s="140"/>
      <c r="I18" s="141"/>
      <c r="J18" s="142"/>
      <c r="K18" s="143"/>
    </row>
    <row r="19" spans="1:11" s="10" customFormat="1" ht="19.5" customHeight="1">
      <c r="A19" s="9">
        <v>15</v>
      </c>
      <c r="B19" s="129" t="s">
        <v>1</v>
      </c>
      <c r="C19" s="130"/>
      <c r="D19" s="131"/>
      <c r="E19" s="132"/>
      <c r="F19" s="133"/>
      <c r="G19" s="134"/>
      <c r="H19" s="135"/>
      <c r="I19" s="136"/>
      <c r="J19" s="137"/>
      <c r="K19" s="138"/>
    </row>
    <row r="20" spans="1:11" s="10" customFormat="1" ht="19.5" customHeight="1">
      <c r="A20" s="9">
        <v>16</v>
      </c>
      <c r="B20" s="121" t="s">
        <v>8</v>
      </c>
      <c r="C20" s="24">
        <v>1169.5</v>
      </c>
      <c r="D20" s="58">
        <v>1101.5</v>
      </c>
      <c r="E20" s="67">
        <v>9440</v>
      </c>
      <c r="F20" s="68">
        <v>8840</v>
      </c>
      <c r="G20" s="18">
        <v>1.8373</v>
      </c>
      <c r="H20" s="19">
        <v>1.8367</v>
      </c>
      <c r="I20" s="42">
        <v>4.394</v>
      </c>
      <c r="J20" s="43">
        <v>4.354</v>
      </c>
      <c r="K20" s="54">
        <v>484.58</v>
      </c>
    </row>
    <row r="21" spans="1:11" s="10" customFormat="1" ht="19.5" customHeight="1">
      <c r="A21" s="9">
        <v>17</v>
      </c>
      <c r="B21" s="12" t="s">
        <v>9</v>
      </c>
      <c r="C21" s="24">
        <v>1171.1</v>
      </c>
      <c r="D21" s="58">
        <v>1102.9</v>
      </c>
      <c r="E21" s="67">
        <v>9460</v>
      </c>
      <c r="F21" s="68">
        <v>8860</v>
      </c>
      <c r="G21" s="18">
        <v>1.8454</v>
      </c>
      <c r="H21" s="19">
        <v>1.8447</v>
      </c>
      <c r="I21" s="42">
        <v>4.397</v>
      </c>
      <c r="J21" s="43">
        <v>4.357</v>
      </c>
      <c r="K21" s="54">
        <v>486.95</v>
      </c>
    </row>
    <row r="22" spans="1:11" s="10" customFormat="1" ht="19.5" customHeight="1">
      <c r="A22" s="9">
        <v>18</v>
      </c>
      <c r="B22" s="12" t="s">
        <v>10</v>
      </c>
      <c r="C22" s="24">
        <v>1168</v>
      </c>
      <c r="D22" s="58">
        <v>1100</v>
      </c>
      <c r="E22" s="67">
        <v>9460</v>
      </c>
      <c r="F22" s="68">
        <v>8860</v>
      </c>
      <c r="G22" s="18">
        <v>1.8694</v>
      </c>
      <c r="H22" s="19">
        <v>1.8688</v>
      </c>
      <c r="I22" s="42">
        <v>4.402</v>
      </c>
      <c r="J22" s="43">
        <v>4.362</v>
      </c>
      <c r="K22" s="54">
        <v>485.83</v>
      </c>
    </row>
    <row r="23" spans="1:11" s="10" customFormat="1" ht="19.5" customHeight="1">
      <c r="A23" s="9">
        <v>19</v>
      </c>
      <c r="B23" s="12" t="s">
        <v>5</v>
      </c>
      <c r="C23" s="24">
        <v>1172.6</v>
      </c>
      <c r="D23" s="58">
        <v>1104.4</v>
      </c>
      <c r="E23" s="67">
        <v>9460</v>
      </c>
      <c r="F23" s="68">
        <v>8860</v>
      </c>
      <c r="G23" s="18">
        <v>1.8867</v>
      </c>
      <c r="H23" s="19">
        <v>1.8861</v>
      </c>
      <c r="I23" s="42">
        <v>4.404</v>
      </c>
      <c r="J23" s="43">
        <v>4.364</v>
      </c>
      <c r="K23" s="54">
        <v>487.32</v>
      </c>
    </row>
    <row r="24" spans="1:11" s="10" customFormat="1" ht="19.5" customHeight="1">
      <c r="A24" s="9">
        <v>20</v>
      </c>
      <c r="B24" s="12" t="s">
        <v>6</v>
      </c>
      <c r="C24" s="24">
        <v>1173.1</v>
      </c>
      <c r="D24" s="58">
        <v>1104.9</v>
      </c>
      <c r="E24" s="67">
        <v>9460</v>
      </c>
      <c r="F24" s="68">
        <v>8860</v>
      </c>
      <c r="G24" s="18">
        <v>1.8786</v>
      </c>
      <c r="H24" s="19">
        <v>1.878</v>
      </c>
      <c r="I24" s="42">
        <v>4.406</v>
      </c>
      <c r="J24" s="43">
        <v>4.366</v>
      </c>
      <c r="K24" s="54">
        <v>488.96</v>
      </c>
    </row>
    <row r="25" spans="1:11" s="10" customFormat="1" ht="19.5" customHeight="1">
      <c r="A25" s="9">
        <v>21</v>
      </c>
      <c r="B25" s="129" t="s">
        <v>7</v>
      </c>
      <c r="C25" s="130"/>
      <c r="D25" s="131"/>
      <c r="E25" s="132"/>
      <c r="F25" s="133"/>
      <c r="G25" s="139"/>
      <c r="H25" s="140"/>
      <c r="I25" s="141"/>
      <c r="J25" s="142"/>
      <c r="K25" s="144"/>
    </row>
    <row r="26" spans="1:11" s="10" customFormat="1" ht="19.5" customHeight="1">
      <c r="A26" s="9">
        <v>22</v>
      </c>
      <c r="B26" s="129" t="s">
        <v>1</v>
      </c>
      <c r="C26" s="130"/>
      <c r="D26" s="131"/>
      <c r="E26" s="132"/>
      <c r="F26" s="133"/>
      <c r="G26" s="134"/>
      <c r="H26" s="135"/>
      <c r="I26" s="141"/>
      <c r="J26" s="142"/>
      <c r="K26" s="144"/>
    </row>
    <row r="27" spans="1:11" s="10" customFormat="1" ht="19.5" customHeight="1">
      <c r="A27" s="9">
        <v>23</v>
      </c>
      <c r="B27" s="121" t="s">
        <v>8</v>
      </c>
      <c r="C27" s="24">
        <v>1173.4</v>
      </c>
      <c r="D27" s="58">
        <v>1105.2</v>
      </c>
      <c r="E27" s="67">
        <v>9460</v>
      </c>
      <c r="F27" s="68">
        <v>8860</v>
      </c>
      <c r="G27" s="18">
        <v>1.8864</v>
      </c>
      <c r="H27" s="19">
        <v>1.8858</v>
      </c>
      <c r="I27" s="42">
        <v>4.408</v>
      </c>
      <c r="J27" s="43">
        <v>4.368</v>
      </c>
      <c r="K27" s="54">
        <v>486.07</v>
      </c>
    </row>
    <row r="28" spans="1:11" s="10" customFormat="1" ht="19.5" customHeight="1">
      <c r="A28" s="9">
        <v>24</v>
      </c>
      <c r="B28" s="12" t="s">
        <v>9</v>
      </c>
      <c r="C28" s="24">
        <v>1175.2</v>
      </c>
      <c r="D28" s="58">
        <v>1106.8</v>
      </c>
      <c r="E28" s="67">
        <v>9470</v>
      </c>
      <c r="F28" s="68">
        <v>8870</v>
      </c>
      <c r="G28" s="18">
        <v>1.878</v>
      </c>
      <c r="H28" s="19">
        <v>1.8774</v>
      </c>
      <c r="I28" s="42">
        <v>4.411</v>
      </c>
      <c r="J28" s="43">
        <v>4.371</v>
      </c>
      <c r="K28" s="54">
        <v>489.64</v>
      </c>
    </row>
    <row r="29" spans="1:11" s="10" customFormat="1" ht="19.5" customHeight="1">
      <c r="A29" s="9">
        <v>25</v>
      </c>
      <c r="B29" s="12" t="s">
        <v>10</v>
      </c>
      <c r="C29" s="24">
        <v>1170.5</v>
      </c>
      <c r="D29" s="58">
        <v>1102.5</v>
      </c>
      <c r="E29" s="67">
        <v>9470</v>
      </c>
      <c r="F29" s="68">
        <v>8870</v>
      </c>
      <c r="G29" s="18">
        <v>1.8807</v>
      </c>
      <c r="H29" s="19">
        <v>1.8801</v>
      </c>
      <c r="I29" s="42">
        <v>4.414</v>
      </c>
      <c r="J29" s="43">
        <v>4.374</v>
      </c>
      <c r="K29" s="54">
        <v>487.15</v>
      </c>
    </row>
    <row r="30" spans="1:11" s="10" customFormat="1" ht="19.5" customHeight="1">
      <c r="A30" s="9">
        <v>26</v>
      </c>
      <c r="B30" s="12" t="s">
        <v>5</v>
      </c>
      <c r="C30" s="24">
        <v>1171.1</v>
      </c>
      <c r="D30" s="58">
        <v>1102.9</v>
      </c>
      <c r="E30" s="67">
        <v>9480</v>
      </c>
      <c r="F30" s="68">
        <v>8880</v>
      </c>
      <c r="G30" s="18">
        <v>1.8871</v>
      </c>
      <c r="H30" s="19">
        <v>1.8864</v>
      </c>
      <c r="I30" s="42">
        <v>4.415</v>
      </c>
      <c r="J30" s="43">
        <v>4.375</v>
      </c>
      <c r="K30" s="54">
        <v>486.52</v>
      </c>
    </row>
    <row r="31" spans="1:11" s="10" customFormat="1" ht="19.5" customHeight="1">
      <c r="A31" s="9">
        <v>27</v>
      </c>
      <c r="B31" s="12" t="s">
        <v>6</v>
      </c>
      <c r="C31" s="24">
        <v>1168</v>
      </c>
      <c r="D31" s="58">
        <v>1100</v>
      </c>
      <c r="E31" s="67">
        <v>9480</v>
      </c>
      <c r="F31" s="68">
        <v>8880</v>
      </c>
      <c r="G31" s="18">
        <v>1.8852</v>
      </c>
      <c r="H31" s="19">
        <v>1.8846</v>
      </c>
      <c r="I31" s="42">
        <v>4.417</v>
      </c>
      <c r="J31" s="43">
        <v>4.377</v>
      </c>
      <c r="K31" s="54">
        <v>484.88</v>
      </c>
    </row>
    <row r="32" spans="1:11" s="10" customFormat="1" ht="19.5" customHeight="1">
      <c r="A32" s="9">
        <v>28</v>
      </c>
      <c r="B32" s="129" t="s">
        <v>7</v>
      </c>
      <c r="C32" s="130"/>
      <c r="D32" s="131"/>
      <c r="E32" s="132"/>
      <c r="F32" s="133"/>
      <c r="G32" s="139"/>
      <c r="H32" s="140"/>
      <c r="I32" s="141"/>
      <c r="J32" s="142"/>
      <c r="K32" s="144"/>
    </row>
    <row r="33" spans="1:11" s="10" customFormat="1" ht="19.5" customHeight="1">
      <c r="A33" s="9">
        <v>29</v>
      </c>
      <c r="B33" s="129" t="s">
        <v>1</v>
      </c>
      <c r="C33" s="130"/>
      <c r="D33" s="131"/>
      <c r="E33" s="132"/>
      <c r="F33" s="133"/>
      <c r="G33" s="134"/>
      <c r="H33" s="135"/>
      <c r="I33" s="141"/>
      <c r="J33" s="142"/>
      <c r="K33" s="144"/>
    </row>
    <row r="34" spans="1:11" s="10" customFormat="1" ht="19.5" customHeight="1">
      <c r="A34" s="9">
        <v>30</v>
      </c>
      <c r="B34" s="121" t="s">
        <v>8</v>
      </c>
      <c r="C34" s="24">
        <v>1165.4</v>
      </c>
      <c r="D34" s="58">
        <v>1097.6</v>
      </c>
      <c r="E34" s="67">
        <v>9480</v>
      </c>
      <c r="F34" s="68">
        <v>8880</v>
      </c>
      <c r="G34" s="18">
        <v>1.8918</v>
      </c>
      <c r="H34" s="19">
        <v>1.8912</v>
      </c>
      <c r="I34" s="159" t="s">
        <v>77</v>
      </c>
      <c r="J34" s="160"/>
      <c r="K34" s="54">
        <v>483.41</v>
      </c>
    </row>
    <row r="35" spans="1:11" s="10" customFormat="1" ht="19.5" customHeight="1" thickBot="1">
      <c r="A35" s="122"/>
      <c r="B35" s="12"/>
      <c r="C35" s="37"/>
      <c r="D35" s="38"/>
      <c r="E35" s="37"/>
      <c r="F35" s="38"/>
      <c r="G35" s="117"/>
      <c r="H35" s="118"/>
      <c r="I35" s="14"/>
      <c r="J35" s="82"/>
      <c r="K35" s="113"/>
    </row>
    <row r="36" spans="1:11" ht="19.5" customHeight="1">
      <c r="A36" s="214" t="s">
        <v>11</v>
      </c>
      <c r="B36" s="215"/>
      <c r="C36" s="44">
        <f>MAX(C5:C35)</f>
        <v>1176.2</v>
      </c>
      <c r="D36" s="45">
        <f aca="true" t="shared" si="0" ref="D36:K36">MAX(D5:D35)</f>
        <v>1107.8</v>
      </c>
      <c r="E36" s="69">
        <f t="shared" si="0"/>
        <v>9480</v>
      </c>
      <c r="F36" s="70">
        <f t="shared" si="0"/>
        <v>8880</v>
      </c>
      <c r="G36" s="39">
        <f t="shared" si="0"/>
        <v>1.8918</v>
      </c>
      <c r="H36" s="21">
        <f t="shared" si="0"/>
        <v>1.8912</v>
      </c>
      <c r="I36" s="39">
        <f t="shared" si="0"/>
        <v>4.417</v>
      </c>
      <c r="J36" s="21">
        <f t="shared" si="0"/>
        <v>4.377</v>
      </c>
      <c r="K36" s="55">
        <f t="shared" si="0"/>
        <v>489.64</v>
      </c>
    </row>
    <row r="37" spans="1:11" ht="19.5" customHeight="1">
      <c r="A37" s="216" t="s">
        <v>12</v>
      </c>
      <c r="B37" s="217"/>
      <c r="C37" s="46">
        <f>MIN(C5:C35)</f>
        <v>1157.7</v>
      </c>
      <c r="D37" s="47">
        <f aca="true" t="shared" si="1" ref="D37:K37">MIN(D5:D35)</f>
        <v>1090.3</v>
      </c>
      <c r="E37" s="71">
        <f t="shared" si="1"/>
        <v>9440</v>
      </c>
      <c r="F37" s="68">
        <f t="shared" si="1"/>
        <v>8840</v>
      </c>
      <c r="G37" s="40">
        <f t="shared" si="1"/>
        <v>1.8256</v>
      </c>
      <c r="H37" s="22">
        <f t="shared" si="1"/>
        <v>1.825</v>
      </c>
      <c r="I37" s="40">
        <f t="shared" si="1"/>
        <v>4.382</v>
      </c>
      <c r="J37" s="22">
        <f t="shared" si="1"/>
        <v>4.342</v>
      </c>
      <c r="K37" s="56">
        <f t="shared" si="1"/>
        <v>482.17</v>
      </c>
    </row>
    <row r="38" spans="1:11" ht="19.5" customHeight="1" thickBot="1">
      <c r="A38" s="212" t="s">
        <v>13</v>
      </c>
      <c r="B38" s="213"/>
      <c r="C38" s="48">
        <f>AVERAGE(C5:C35)</f>
        <v>1168.3250000000003</v>
      </c>
      <c r="D38" s="49">
        <f aca="true" t="shared" si="2" ref="D38:J38">AVERAGE(D5:D35)</f>
        <v>1100.355</v>
      </c>
      <c r="E38" s="72">
        <f t="shared" si="2"/>
        <v>9457</v>
      </c>
      <c r="F38" s="73">
        <f t="shared" si="2"/>
        <v>8857</v>
      </c>
      <c r="G38" s="41">
        <f t="shared" si="2"/>
        <v>1.854835</v>
      </c>
      <c r="H38" s="23">
        <f t="shared" si="2"/>
        <v>1.854225</v>
      </c>
      <c r="I38" s="41">
        <f>AVERAGE(I5:I35)</f>
        <v>4.399117647058823</v>
      </c>
      <c r="J38" s="23">
        <f t="shared" si="2"/>
        <v>4.359117647058824</v>
      </c>
      <c r="K38" s="81">
        <f>AVERAGE(K5:K35)</f>
        <v>486.0009999999999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4">
    <mergeCell ref="A1:B1"/>
    <mergeCell ref="A2:B3"/>
    <mergeCell ref="C15:D15"/>
    <mergeCell ref="A36:B36"/>
    <mergeCell ref="A37:B37"/>
    <mergeCell ref="A38:B38"/>
    <mergeCell ref="C2:D2"/>
    <mergeCell ref="C3:D3"/>
    <mergeCell ref="E2:F2"/>
    <mergeCell ref="G2:H2"/>
    <mergeCell ref="I2:J2"/>
    <mergeCell ref="I3:J3"/>
    <mergeCell ref="G3:H3"/>
    <mergeCell ref="E3:F3"/>
  </mergeCells>
  <printOptions/>
  <pageMargins left="0.3937007874015748" right="0.1968503937007874" top="0.3937007874015748" bottom="0.2362204724409449" header="0.35433070866141736" footer="0.2755905511811024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2" sqref="C32:D32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53</v>
      </c>
      <c r="B2" s="203"/>
      <c r="C2" s="206" t="s">
        <v>33</v>
      </c>
      <c r="D2" s="230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91" t="s">
        <v>4</v>
      </c>
      <c r="E4" s="8" t="s">
        <v>3</v>
      </c>
      <c r="F4" s="92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3" t="s">
        <v>9</v>
      </c>
      <c r="C5" s="149" t="s">
        <v>78</v>
      </c>
      <c r="D5" s="150"/>
      <c r="E5" s="67">
        <v>9470</v>
      </c>
      <c r="F5" s="68">
        <v>8870</v>
      </c>
      <c r="G5" s="149" t="s">
        <v>78</v>
      </c>
      <c r="H5" s="150"/>
      <c r="I5" s="149" t="s">
        <v>78</v>
      </c>
      <c r="J5" s="150"/>
      <c r="K5" s="157" t="s">
        <v>78</v>
      </c>
    </row>
    <row r="6" spans="1:11" s="10" customFormat="1" ht="19.5" customHeight="1">
      <c r="A6" s="9">
        <v>2</v>
      </c>
      <c r="B6" s="123" t="s">
        <v>10</v>
      </c>
      <c r="C6" s="63">
        <v>1161.3</v>
      </c>
      <c r="D6" s="65">
        <v>1093.7</v>
      </c>
      <c r="E6" s="67">
        <v>9470</v>
      </c>
      <c r="F6" s="68">
        <v>8870</v>
      </c>
      <c r="G6" s="18">
        <v>1.9149</v>
      </c>
      <c r="H6" s="19">
        <v>1.9143</v>
      </c>
      <c r="I6" s="42">
        <v>4.426</v>
      </c>
      <c r="J6" s="43">
        <v>4.386</v>
      </c>
      <c r="K6" s="53">
        <v>484.87</v>
      </c>
    </row>
    <row r="7" spans="1:11" s="10" customFormat="1" ht="19.5" customHeight="1">
      <c r="A7" s="9">
        <v>3</v>
      </c>
      <c r="B7" s="123" t="s">
        <v>5</v>
      </c>
      <c r="C7" s="63">
        <v>1162.8</v>
      </c>
      <c r="D7" s="65">
        <v>1095.2</v>
      </c>
      <c r="E7" s="67">
        <v>9485</v>
      </c>
      <c r="F7" s="68">
        <v>8885</v>
      </c>
      <c r="G7" s="18">
        <v>1.9277</v>
      </c>
      <c r="H7" s="19">
        <v>1.9271</v>
      </c>
      <c r="I7" s="42">
        <v>4.428</v>
      </c>
      <c r="J7" s="43">
        <v>4.388</v>
      </c>
      <c r="K7" s="53">
        <v>484.7</v>
      </c>
    </row>
    <row r="8" spans="1:11" s="10" customFormat="1" ht="19.5" customHeight="1">
      <c r="A8" s="9">
        <v>4</v>
      </c>
      <c r="B8" s="123" t="s">
        <v>6</v>
      </c>
      <c r="C8" s="63">
        <v>1164.9</v>
      </c>
      <c r="D8" s="65">
        <v>1097.1</v>
      </c>
      <c r="E8" s="67">
        <v>9490</v>
      </c>
      <c r="F8" s="68">
        <v>8890</v>
      </c>
      <c r="G8" s="18">
        <v>1.921</v>
      </c>
      <c r="H8" s="19">
        <v>1.9204</v>
      </c>
      <c r="I8" s="42">
        <v>4.428</v>
      </c>
      <c r="J8" s="43">
        <v>4.388</v>
      </c>
      <c r="K8" s="53">
        <v>482.12</v>
      </c>
    </row>
    <row r="9" spans="1:11" s="10" customFormat="1" ht="19.5" customHeight="1">
      <c r="A9" s="9">
        <v>5</v>
      </c>
      <c r="B9" s="129" t="s">
        <v>7</v>
      </c>
      <c r="C9" s="130"/>
      <c r="D9" s="131"/>
      <c r="E9" s="132"/>
      <c r="F9" s="133"/>
      <c r="G9" s="139"/>
      <c r="H9" s="140"/>
      <c r="I9" s="141"/>
      <c r="J9" s="142"/>
      <c r="K9" s="143"/>
    </row>
    <row r="10" spans="1:11" s="10" customFormat="1" ht="19.5" customHeight="1">
      <c r="A10" s="9">
        <v>6</v>
      </c>
      <c r="B10" s="129" t="s">
        <v>1</v>
      </c>
      <c r="C10" s="130"/>
      <c r="D10" s="131"/>
      <c r="E10" s="132"/>
      <c r="F10" s="133"/>
      <c r="G10" s="134"/>
      <c r="H10" s="135"/>
      <c r="I10" s="136"/>
      <c r="J10" s="137"/>
      <c r="K10" s="138"/>
    </row>
    <row r="11" spans="1:11" s="10" customFormat="1" ht="19.5" customHeight="1">
      <c r="A11" s="9">
        <v>7</v>
      </c>
      <c r="B11" s="12" t="s">
        <v>8</v>
      </c>
      <c r="C11" s="24">
        <v>1172.6</v>
      </c>
      <c r="D11" s="58">
        <v>1104.4</v>
      </c>
      <c r="E11" s="67">
        <v>9505</v>
      </c>
      <c r="F11" s="68">
        <v>8905</v>
      </c>
      <c r="G11" s="18">
        <v>1.9268</v>
      </c>
      <c r="H11" s="19">
        <v>1.9262</v>
      </c>
      <c r="I11" s="42">
        <v>4.437</v>
      </c>
      <c r="J11" s="43">
        <v>4.397</v>
      </c>
      <c r="K11" s="54">
        <v>482.12</v>
      </c>
    </row>
    <row r="12" spans="1:11" s="10" customFormat="1" ht="19.5" customHeight="1">
      <c r="A12" s="9">
        <v>8</v>
      </c>
      <c r="B12" s="12" t="s">
        <v>9</v>
      </c>
      <c r="C12" s="63">
        <v>1168</v>
      </c>
      <c r="D12" s="65">
        <v>1100</v>
      </c>
      <c r="E12" s="67">
        <v>9500</v>
      </c>
      <c r="F12" s="68">
        <v>8900</v>
      </c>
      <c r="G12" s="18">
        <v>1.9366</v>
      </c>
      <c r="H12" s="19">
        <v>1.936</v>
      </c>
      <c r="I12" s="42">
        <v>4.438</v>
      </c>
      <c r="J12" s="43">
        <v>4.398</v>
      </c>
      <c r="K12" s="53">
        <v>483.44</v>
      </c>
    </row>
    <row r="13" spans="1:11" s="10" customFormat="1" ht="19.5" customHeight="1">
      <c r="A13" s="9">
        <v>9</v>
      </c>
      <c r="B13" s="12" t="s">
        <v>10</v>
      </c>
      <c r="C13" s="24">
        <v>1172.1</v>
      </c>
      <c r="D13" s="58">
        <v>1103.9</v>
      </c>
      <c r="E13" s="67">
        <v>9510</v>
      </c>
      <c r="F13" s="68">
        <v>8910</v>
      </c>
      <c r="G13" s="18">
        <v>1.9577</v>
      </c>
      <c r="H13" s="19">
        <v>1.9571</v>
      </c>
      <c r="I13" s="42">
        <v>4.44</v>
      </c>
      <c r="J13" s="43">
        <v>4.4</v>
      </c>
      <c r="K13" s="54">
        <v>485.54</v>
      </c>
    </row>
    <row r="14" spans="1:11" s="10" customFormat="1" ht="19.5" customHeight="1">
      <c r="A14" s="9">
        <v>10</v>
      </c>
      <c r="B14" s="12" t="s">
        <v>5</v>
      </c>
      <c r="C14" s="24">
        <v>1178.3</v>
      </c>
      <c r="D14" s="58">
        <v>1109.7</v>
      </c>
      <c r="E14" s="67">
        <v>9530</v>
      </c>
      <c r="F14" s="68">
        <v>8930</v>
      </c>
      <c r="G14" s="18">
        <v>1.9581</v>
      </c>
      <c r="H14" s="19">
        <v>1.9576</v>
      </c>
      <c r="I14" s="42">
        <v>4.439</v>
      </c>
      <c r="J14" s="43">
        <v>4.399</v>
      </c>
      <c r="K14" s="54">
        <v>490.17</v>
      </c>
    </row>
    <row r="15" spans="1:11" s="10" customFormat="1" ht="19.5" customHeight="1">
      <c r="A15" s="9">
        <v>11</v>
      </c>
      <c r="B15" s="123" t="s">
        <v>6</v>
      </c>
      <c r="C15" s="24">
        <v>1177.2</v>
      </c>
      <c r="D15" s="58">
        <v>1108.8</v>
      </c>
      <c r="E15" s="67">
        <v>9510</v>
      </c>
      <c r="F15" s="68">
        <v>8910</v>
      </c>
      <c r="G15" s="18">
        <v>1.9513</v>
      </c>
      <c r="H15" s="19">
        <v>1.9507</v>
      </c>
      <c r="I15" s="42">
        <v>4.44</v>
      </c>
      <c r="J15" s="43">
        <v>4.4</v>
      </c>
      <c r="K15" s="54">
        <v>486.32</v>
      </c>
    </row>
    <row r="16" spans="1:11" s="10" customFormat="1" ht="19.5" customHeight="1">
      <c r="A16" s="9">
        <v>12</v>
      </c>
      <c r="B16" s="129" t="s">
        <v>7</v>
      </c>
      <c r="C16" s="130"/>
      <c r="D16" s="131"/>
      <c r="E16" s="132"/>
      <c r="F16" s="133"/>
      <c r="G16" s="139"/>
      <c r="H16" s="140"/>
      <c r="I16" s="141"/>
      <c r="J16" s="142"/>
      <c r="K16" s="143"/>
    </row>
    <row r="17" spans="1:11" s="10" customFormat="1" ht="19.5" customHeight="1">
      <c r="A17" s="9">
        <v>13</v>
      </c>
      <c r="B17" s="129" t="s">
        <v>1</v>
      </c>
      <c r="C17" s="130"/>
      <c r="D17" s="131"/>
      <c r="E17" s="132"/>
      <c r="F17" s="133"/>
      <c r="G17" s="134"/>
      <c r="H17" s="135"/>
      <c r="I17" s="136"/>
      <c r="J17" s="137"/>
      <c r="K17" s="138"/>
    </row>
    <row r="18" spans="1:11" s="10" customFormat="1" ht="19.5" customHeight="1">
      <c r="A18" s="9">
        <v>14</v>
      </c>
      <c r="B18" s="12" t="s">
        <v>8</v>
      </c>
      <c r="C18" s="24">
        <v>1182.4</v>
      </c>
      <c r="D18" s="58">
        <v>1113.6</v>
      </c>
      <c r="E18" s="67">
        <v>9510</v>
      </c>
      <c r="F18" s="68">
        <v>8910</v>
      </c>
      <c r="G18" s="18">
        <v>1.9866</v>
      </c>
      <c r="H18" s="19">
        <v>1.986</v>
      </c>
      <c r="I18" s="42">
        <v>4.443</v>
      </c>
      <c r="J18" s="43">
        <v>4.403</v>
      </c>
      <c r="K18" s="54">
        <v>487.8</v>
      </c>
    </row>
    <row r="19" spans="1:11" s="10" customFormat="1" ht="19.5" customHeight="1">
      <c r="A19" s="9">
        <v>15</v>
      </c>
      <c r="B19" s="12" t="s">
        <v>9</v>
      </c>
      <c r="C19" s="63">
        <v>1186</v>
      </c>
      <c r="D19" s="65">
        <v>1117</v>
      </c>
      <c r="E19" s="67">
        <v>9520</v>
      </c>
      <c r="F19" s="68">
        <v>8920</v>
      </c>
      <c r="G19" s="18">
        <v>1.9947</v>
      </c>
      <c r="H19" s="19">
        <v>1.9941</v>
      </c>
      <c r="I19" s="42">
        <v>4.442</v>
      </c>
      <c r="J19" s="43">
        <v>4.402</v>
      </c>
      <c r="K19" s="53">
        <v>491.42</v>
      </c>
    </row>
    <row r="20" spans="1:11" s="10" customFormat="1" ht="19.5" customHeight="1">
      <c r="A20" s="9">
        <v>16</v>
      </c>
      <c r="B20" s="12" t="s">
        <v>10</v>
      </c>
      <c r="C20" s="24">
        <v>1192.2</v>
      </c>
      <c r="D20" s="58">
        <v>1122.8</v>
      </c>
      <c r="E20" s="67">
        <v>9560</v>
      </c>
      <c r="F20" s="68">
        <v>8960</v>
      </c>
      <c r="G20" s="18">
        <v>1.9974</v>
      </c>
      <c r="H20" s="19">
        <v>1.9968</v>
      </c>
      <c r="I20" s="42">
        <v>4.447</v>
      </c>
      <c r="J20" s="43">
        <v>4.407</v>
      </c>
      <c r="K20" s="54">
        <v>497.11</v>
      </c>
    </row>
    <row r="21" spans="1:11" s="10" customFormat="1" ht="19.5" customHeight="1">
      <c r="A21" s="9">
        <v>17</v>
      </c>
      <c r="B21" s="12" t="s">
        <v>5</v>
      </c>
      <c r="C21" s="24">
        <v>1198.9</v>
      </c>
      <c r="D21" s="58">
        <v>1129.1</v>
      </c>
      <c r="E21" s="151" t="s">
        <v>79</v>
      </c>
      <c r="F21" s="152"/>
      <c r="G21" s="18">
        <v>1.9973</v>
      </c>
      <c r="H21" s="19">
        <v>1.9967</v>
      </c>
      <c r="I21" s="42">
        <v>4.451</v>
      </c>
      <c r="J21" s="43">
        <v>4.411</v>
      </c>
      <c r="K21" s="54">
        <v>500.77</v>
      </c>
    </row>
    <row r="22" spans="1:11" s="10" customFormat="1" ht="19.5" customHeight="1">
      <c r="A22" s="9">
        <v>18</v>
      </c>
      <c r="B22" s="123" t="s">
        <v>6</v>
      </c>
      <c r="C22" s="24">
        <v>1204</v>
      </c>
      <c r="D22" s="58">
        <v>1134</v>
      </c>
      <c r="E22" s="151" t="s">
        <v>60</v>
      </c>
      <c r="F22" s="152"/>
      <c r="G22" s="18">
        <v>2.0095</v>
      </c>
      <c r="H22" s="19">
        <v>2.0088</v>
      </c>
      <c r="I22" s="42">
        <v>4.459</v>
      </c>
      <c r="J22" s="43">
        <v>4.419</v>
      </c>
      <c r="K22" s="54">
        <v>503.76</v>
      </c>
    </row>
    <row r="23" spans="1:11" s="10" customFormat="1" ht="19.5" customHeight="1">
      <c r="A23" s="9">
        <v>19</v>
      </c>
      <c r="B23" s="129" t="s">
        <v>7</v>
      </c>
      <c r="C23" s="130"/>
      <c r="D23" s="131"/>
      <c r="E23" s="132"/>
      <c r="F23" s="133"/>
      <c r="G23" s="139"/>
      <c r="H23" s="140"/>
      <c r="I23" s="141"/>
      <c r="J23" s="142"/>
      <c r="K23" s="144"/>
    </row>
    <row r="24" spans="1:11" s="10" customFormat="1" ht="19.5" customHeight="1">
      <c r="A24" s="9">
        <v>20</v>
      </c>
      <c r="B24" s="129" t="s">
        <v>1</v>
      </c>
      <c r="C24" s="130"/>
      <c r="D24" s="131"/>
      <c r="E24" s="132"/>
      <c r="F24" s="133"/>
      <c r="G24" s="134"/>
      <c r="H24" s="135"/>
      <c r="I24" s="136"/>
      <c r="J24" s="137"/>
      <c r="K24" s="138"/>
    </row>
    <row r="25" spans="1:11" s="10" customFormat="1" ht="19.5" customHeight="1">
      <c r="A25" s="9">
        <v>21</v>
      </c>
      <c r="B25" s="12" t="s">
        <v>8</v>
      </c>
      <c r="C25" s="24">
        <v>1198.9</v>
      </c>
      <c r="D25" s="58">
        <v>1129.1</v>
      </c>
      <c r="E25" s="67">
        <v>9585</v>
      </c>
      <c r="F25" s="68">
        <v>8985</v>
      </c>
      <c r="G25" s="18">
        <v>2.0374</v>
      </c>
      <c r="H25" s="19">
        <v>2.0368</v>
      </c>
      <c r="I25" s="42">
        <v>4.465</v>
      </c>
      <c r="J25" s="43">
        <v>4.425</v>
      </c>
      <c r="K25" s="138" t="s">
        <v>80</v>
      </c>
    </row>
    <row r="26" spans="1:11" s="10" customFormat="1" ht="19.5" customHeight="1">
      <c r="A26" s="9">
        <v>22</v>
      </c>
      <c r="B26" s="12" t="s">
        <v>9</v>
      </c>
      <c r="C26" s="24">
        <v>1195.8</v>
      </c>
      <c r="D26" s="58">
        <v>1126.2</v>
      </c>
      <c r="E26" s="67">
        <v>9585</v>
      </c>
      <c r="F26" s="68">
        <v>8985</v>
      </c>
      <c r="G26" s="18">
        <v>2.0493</v>
      </c>
      <c r="H26" s="19">
        <v>2.0487</v>
      </c>
      <c r="I26" s="42">
        <v>4.468</v>
      </c>
      <c r="J26" s="43">
        <v>4.428</v>
      </c>
      <c r="K26" s="54">
        <v>504.47</v>
      </c>
    </row>
    <row r="27" spans="1:11" s="10" customFormat="1" ht="19.5" customHeight="1">
      <c r="A27" s="9">
        <v>23</v>
      </c>
      <c r="B27" s="12" t="s">
        <v>10</v>
      </c>
      <c r="C27" s="63">
        <v>1205.1</v>
      </c>
      <c r="D27" s="65">
        <v>1134.9</v>
      </c>
      <c r="E27" s="67">
        <v>9585</v>
      </c>
      <c r="F27" s="68">
        <v>8985</v>
      </c>
      <c r="G27" s="18">
        <v>2.0816</v>
      </c>
      <c r="H27" s="19">
        <v>2.0809</v>
      </c>
      <c r="I27" s="42">
        <v>4.469</v>
      </c>
      <c r="J27" s="43">
        <v>4.429</v>
      </c>
      <c r="K27" s="53">
        <v>505.46</v>
      </c>
    </row>
    <row r="28" spans="1:11" s="10" customFormat="1" ht="19.5" customHeight="1">
      <c r="A28" s="9">
        <v>24</v>
      </c>
      <c r="B28" s="12" t="s">
        <v>5</v>
      </c>
      <c r="C28" s="24">
        <v>1211.2</v>
      </c>
      <c r="D28" s="58">
        <v>1140.8</v>
      </c>
      <c r="E28" s="67">
        <v>9600</v>
      </c>
      <c r="F28" s="68">
        <v>9000</v>
      </c>
      <c r="G28" s="18">
        <v>2.0384</v>
      </c>
      <c r="H28" s="19">
        <v>2.0378</v>
      </c>
      <c r="I28" s="42">
        <v>4.47</v>
      </c>
      <c r="J28" s="43">
        <v>4.43</v>
      </c>
      <c r="K28" s="54">
        <v>510.17</v>
      </c>
    </row>
    <row r="29" spans="1:11" s="10" customFormat="1" ht="19.5" customHeight="1">
      <c r="A29" s="9">
        <v>25</v>
      </c>
      <c r="B29" s="123" t="s">
        <v>6</v>
      </c>
      <c r="C29" s="24">
        <v>1213.3</v>
      </c>
      <c r="D29" s="58">
        <v>1142.7</v>
      </c>
      <c r="E29" s="67">
        <v>9615</v>
      </c>
      <c r="F29" s="68">
        <v>9015</v>
      </c>
      <c r="G29" s="18">
        <v>2.0032</v>
      </c>
      <c r="H29" s="19">
        <v>2.0026</v>
      </c>
      <c r="I29" s="155" t="s">
        <v>81</v>
      </c>
      <c r="J29" s="156"/>
      <c r="K29" s="54">
        <v>507.83</v>
      </c>
    </row>
    <row r="30" spans="1:11" s="10" customFormat="1" ht="19.5" customHeight="1">
      <c r="A30" s="9">
        <v>26</v>
      </c>
      <c r="B30" s="129" t="s">
        <v>7</v>
      </c>
      <c r="C30" s="130"/>
      <c r="D30" s="131"/>
      <c r="E30" s="132"/>
      <c r="F30" s="133"/>
      <c r="G30" s="139"/>
      <c r="H30" s="140"/>
      <c r="I30" s="141"/>
      <c r="J30" s="142"/>
      <c r="K30" s="143"/>
    </row>
    <row r="31" spans="1:11" s="10" customFormat="1" ht="19.5" customHeight="1">
      <c r="A31" s="9">
        <v>27</v>
      </c>
      <c r="B31" s="129" t="s">
        <v>1</v>
      </c>
      <c r="C31" s="130"/>
      <c r="D31" s="131"/>
      <c r="E31" s="132"/>
      <c r="F31" s="133"/>
      <c r="G31" s="139"/>
      <c r="H31" s="140"/>
      <c r="I31" s="141"/>
      <c r="J31" s="142"/>
      <c r="K31" s="143"/>
    </row>
    <row r="32" spans="1:11" s="10" customFormat="1" ht="19.5" customHeight="1">
      <c r="A32" s="9">
        <v>28</v>
      </c>
      <c r="B32" s="12" t="s">
        <v>8</v>
      </c>
      <c r="C32" s="149" t="s">
        <v>82</v>
      </c>
      <c r="D32" s="150"/>
      <c r="E32" s="67">
        <v>9630</v>
      </c>
      <c r="F32" s="68">
        <v>9030</v>
      </c>
      <c r="G32" s="18">
        <v>1.9778</v>
      </c>
      <c r="H32" s="19">
        <v>1.9772</v>
      </c>
      <c r="I32" s="42">
        <v>4.474</v>
      </c>
      <c r="J32" s="43">
        <v>4.434</v>
      </c>
      <c r="K32" s="53">
        <v>510.56</v>
      </c>
    </row>
    <row r="33" spans="1:11" s="10" customFormat="1" ht="19.5" customHeight="1">
      <c r="A33" s="9">
        <v>29</v>
      </c>
      <c r="B33" s="12" t="s">
        <v>9</v>
      </c>
      <c r="C33" s="63">
        <v>1214.3</v>
      </c>
      <c r="D33" s="65">
        <v>1143.7</v>
      </c>
      <c r="E33" s="67">
        <v>9650</v>
      </c>
      <c r="F33" s="68">
        <v>9050</v>
      </c>
      <c r="G33" s="18">
        <v>1.9944</v>
      </c>
      <c r="H33" s="19">
        <v>1.9938</v>
      </c>
      <c r="I33" s="42">
        <v>4.47</v>
      </c>
      <c r="J33" s="43">
        <v>4.43</v>
      </c>
      <c r="K33" s="53">
        <v>510.26</v>
      </c>
    </row>
    <row r="34" spans="1:11" s="10" customFormat="1" ht="19.5" customHeight="1">
      <c r="A34" s="9">
        <v>30</v>
      </c>
      <c r="B34" s="12" t="s">
        <v>10</v>
      </c>
      <c r="C34" s="24">
        <v>1212.3</v>
      </c>
      <c r="D34" s="58">
        <v>1141.7</v>
      </c>
      <c r="E34" s="67">
        <v>9680</v>
      </c>
      <c r="F34" s="68">
        <v>9080</v>
      </c>
      <c r="G34" s="32">
        <v>2.0078</v>
      </c>
      <c r="H34" s="26">
        <v>2.0072</v>
      </c>
      <c r="I34" s="11">
        <v>4.471</v>
      </c>
      <c r="J34" s="17">
        <v>4.431</v>
      </c>
      <c r="K34" s="54">
        <v>512.05</v>
      </c>
    </row>
    <row r="35" spans="1:11" s="10" customFormat="1" ht="19.5" customHeight="1" thickBot="1">
      <c r="A35" s="122">
        <v>31</v>
      </c>
      <c r="B35" s="12" t="s">
        <v>5</v>
      </c>
      <c r="C35" s="24">
        <v>1219.5</v>
      </c>
      <c r="D35" s="58">
        <v>1148.5</v>
      </c>
      <c r="E35" s="114">
        <v>9800</v>
      </c>
      <c r="F35" s="115">
        <v>9200</v>
      </c>
      <c r="G35" s="25">
        <v>2.0223</v>
      </c>
      <c r="H35" s="34">
        <v>2.0217</v>
      </c>
      <c r="I35" s="42">
        <v>4.471</v>
      </c>
      <c r="J35" s="43">
        <v>4.431</v>
      </c>
      <c r="K35" s="54">
        <v>517.91</v>
      </c>
    </row>
    <row r="36" spans="1:11" ht="19.5" customHeight="1">
      <c r="A36" s="214" t="s">
        <v>11</v>
      </c>
      <c r="B36" s="215"/>
      <c r="C36" s="44">
        <f>MAX(C5:C35)</f>
        <v>1219.5</v>
      </c>
      <c r="D36" s="45">
        <f aca="true" t="shared" si="0" ref="D36:K36">MAX(D5:D35)</f>
        <v>1148.5</v>
      </c>
      <c r="E36" s="69">
        <f t="shared" si="0"/>
        <v>9800</v>
      </c>
      <c r="F36" s="70">
        <f t="shared" si="0"/>
        <v>9200</v>
      </c>
      <c r="G36" s="39">
        <f t="shared" si="0"/>
        <v>2.0816</v>
      </c>
      <c r="H36" s="21">
        <f t="shared" si="0"/>
        <v>2.0809</v>
      </c>
      <c r="I36" s="39">
        <f t="shared" si="0"/>
        <v>4.474</v>
      </c>
      <c r="J36" s="21">
        <f t="shared" si="0"/>
        <v>4.434</v>
      </c>
      <c r="K36" s="55">
        <f t="shared" si="0"/>
        <v>517.91</v>
      </c>
    </row>
    <row r="37" spans="1:11" ht="19.5" customHeight="1">
      <c r="A37" s="216" t="s">
        <v>12</v>
      </c>
      <c r="B37" s="217"/>
      <c r="C37" s="46">
        <f>MIN(C5:C35)</f>
        <v>1161.3</v>
      </c>
      <c r="D37" s="47">
        <f aca="true" t="shared" si="1" ref="D37:K37">MIN(D5:D35)</f>
        <v>1093.7</v>
      </c>
      <c r="E37" s="71">
        <f t="shared" si="1"/>
        <v>9470</v>
      </c>
      <c r="F37" s="68">
        <f t="shared" si="1"/>
        <v>8870</v>
      </c>
      <c r="G37" s="40">
        <f t="shared" si="1"/>
        <v>1.9149</v>
      </c>
      <c r="H37" s="22">
        <f t="shared" si="1"/>
        <v>1.9143</v>
      </c>
      <c r="I37" s="40">
        <f t="shared" si="1"/>
        <v>4.426</v>
      </c>
      <c r="J37" s="22">
        <f t="shared" si="1"/>
        <v>4.386</v>
      </c>
      <c r="K37" s="56">
        <f t="shared" si="1"/>
        <v>482.12</v>
      </c>
    </row>
    <row r="38" spans="1:11" ht="19.5" customHeight="1" thickBot="1">
      <c r="A38" s="212" t="s">
        <v>13</v>
      </c>
      <c r="B38" s="213"/>
      <c r="C38" s="48">
        <f>AVERAGE(C5:C35)</f>
        <v>1190.0523809523809</v>
      </c>
      <c r="D38" s="49">
        <f aca="true" t="shared" si="2" ref="D38:J38">AVERAGE(D5:D35)</f>
        <v>1120.804761904762</v>
      </c>
      <c r="E38" s="72">
        <f t="shared" si="2"/>
        <v>9561.42857142857</v>
      </c>
      <c r="F38" s="73">
        <f t="shared" si="2"/>
        <v>8961.42857142857</v>
      </c>
      <c r="G38" s="41">
        <f t="shared" si="2"/>
        <v>1.9859909090909091</v>
      </c>
      <c r="H38" s="23">
        <f t="shared" si="2"/>
        <v>1.9853863636363636</v>
      </c>
      <c r="I38" s="41">
        <f>AVERAGE(I5:I35)</f>
        <v>4.451238095238096</v>
      </c>
      <c r="J38" s="23">
        <f t="shared" si="2"/>
        <v>4.411238095238095</v>
      </c>
      <c r="K38" s="81">
        <f>AVERAGE(K5:K35)</f>
        <v>497.08809523809515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C2:D2"/>
    <mergeCell ref="C3:D3"/>
    <mergeCell ref="A38:B38"/>
    <mergeCell ref="A1:B1"/>
    <mergeCell ref="A2:B3"/>
    <mergeCell ref="A36:B36"/>
    <mergeCell ref="A37:B37"/>
    <mergeCell ref="I2:J2"/>
    <mergeCell ref="E3:F3"/>
    <mergeCell ref="G3:H3"/>
    <mergeCell ref="I3:J3"/>
    <mergeCell ref="E2:F2"/>
    <mergeCell ref="G2:H2"/>
  </mergeCells>
  <printOptions/>
  <pageMargins left="0.3937007874015748" right="0.2755905511811024" top="0.3937007874015748" bottom="0.1968503937007874" header="0.5118110236220472" footer="0.1968503937007874"/>
  <pageSetup horizontalDpi="600" verticalDpi="600" orientation="portrait" paperSize="9" scale="10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10" sqref="C10:D10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54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4" t="s">
        <v>6</v>
      </c>
      <c r="C5" s="24">
        <v>1215.4</v>
      </c>
      <c r="D5" s="58">
        <v>1144.6</v>
      </c>
      <c r="E5" s="67">
        <v>9800</v>
      </c>
      <c r="F5" s="68">
        <v>9200</v>
      </c>
      <c r="G5" s="126">
        <v>2.035</v>
      </c>
      <c r="H5" s="19">
        <v>2.0344</v>
      </c>
      <c r="I5" s="42">
        <v>4.471</v>
      </c>
      <c r="J5" s="43">
        <v>4.431</v>
      </c>
      <c r="K5" s="54">
        <v>519.69</v>
      </c>
    </row>
    <row r="6" spans="1:11" s="10" customFormat="1" ht="19.5" customHeight="1">
      <c r="A6" s="9">
        <v>2</v>
      </c>
      <c r="B6" s="129" t="s">
        <v>7</v>
      </c>
      <c r="C6" s="130"/>
      <c r="D6" s="131"/>
      <c r="E6" s="132"/>
      <c r="F6" s="133"/>
      <c r="G6" s="139"/>
      <c r="H6" s="140"/>
      <c r="I6" s="141"/>
      <c r="J6" s="142"/>
      <c r="K6" s="143"/>
    </row>
    <row r="7" spans="1:11" s="10" customFormat="1" ht="19.5" customHeight="1">
      <c r="A7" s="9">
        <v>3</v>
      </c>
      <c r="B7" s="129" t="s">
        <v>1</v>
      </c>
      <c r="C7" s="130"/>
      <c r="D7" s="131"/>
      <c r="E7" s="132"/>
      <c r="F7" s="133"/>
      <c r="G7" s="134"/>
      <c r="H7" s="135"/>
      <c r="I7" s="136"/>
      <c r="J7" s="137"/>
      <c r="K7" s="138"/>
    </row>
    <row r="8" spans="1:11" s="10" customFormat="1" ht="19.5" customHeight="1">
      <c r="A8" s="9">
        <v>4</v>
      </c>
      <c r="B8" s="121" t="s">
        <v>8</v>
      </c>
      <c r="C8" s="24">
        <v>1217.4</v>
      </c>
      <c r="D8" s="58">
        <v>1146.6</v>
      </c>
      <c r="E8" s="67">
        <v>9750</v>
      </c>
      <c r="F8" s="68">
        <v>9150</v>
      </c>
      <c r="G8" s="18">
        <v>2.041</v>
      </c>
      <c r="H8" s="19">
        <v>2.0404</v>
      </c>
      <c r="I8" s="42">
        <v>4.474</v>
      </c>
      <c r="J8" s="43">
        <v>4.434</v>
      </c>
      <c r="K8" s="54">
        <v>519.6</v>
      </c>
    </row>
    <row r="9" spans="1:11" s="10" customFormat="1" ht="19.5" customHeight="1">
      <c r="A9" s="9">
        <v>5</v>
      </c>
      <c r="B9" s="12" t="s">
        <v>9</v>
      </c>
      <c r="C9" s="24">
        <v>1209.7</v>
      </c>
      <c r="D9" s="58">
        <v>1139.3</v>
      </c>
      <c r="E9" s="67">
        <v>9720</v>
      </c>
      <c r="F9" s="68">
        <v>9120</v>
      </c>
      <c r="G9" s="18">
        <v>2.0266</v>
      </c>
      <c r="H9" s="19">
        <v>2.0259</v>
      </c>
      <c r="I9" s="42">
        <v>4.484</v>
      </c>
      <c r="J9" s="43">
        <v>4.444</v>
      </c>
      <c r="K9" s="54">
        <v>515.58</v>
      </c>
    </row>
    <row r="10" spans="1:11" s="10" customFormat="1" ht="19.5" customHeight="1">
      <c r="A10" s="9">
        <v>6</v>
      </c>
      <c r="B10" s="12" t="s">
        <v>10</v>
      </c>
      <c r="C10" s="149" t="s">
        <v>83</v>
      </c>
      <c r="D10" s="150"/>
      <c r="E10" s="67">
        <v>9700</v>
      </c>
      <c r="F10" s="68">
        <v>9100</v>
      </c>
      <c r="G10" s="18">
        <v>2.0183</v>
      </c>
      <c r="H10" s="19">
        <v>2.0176</v>
      </c>
      <c r="I10" s="42">
        <v>4.496</v>
      </c>
      <c r="J10" s="43">
        <v>4.456</v>
      </c>
      <c r="K10" s="54">
        <v>512.47</v>
      </c>
    </row>
    <row r="11" spans="1:11" s="10" customFormat="1" ht="19.5" customHeight="1">
      <c r="A11" s="9">
        <v>7</v>
      </c>
      <c r="B11" s="12" t="s">
        <v>5</v>
      </c>
      <c r="C11" s="24">
        <v>1203</v>
      </c>
      <c r="D11" s="58">
        <v>1133</v>
      </c>
      <c r="E11" s="67">
        <v>9650</v>
      </c>
      <c r="F11" s="68">
        <v>9050</v>
      </c>
      <c r="G11" s="158" t="s">
        <v>84</v>
      </c>
      <c r="H11" s="156"/>
      <c r="I11" s="42">
        <v>4.484</v>
      </c>
      <c r="J11" s="43">
        <v>4.444</v>
      </c>
      <c r="K11" s="54">
        <v>508.28</v>
      </c>
    </row>
    <row r="12" spans="1:11" s="10" customFormat="1" ht="19.5" customHeight="1">
      <c r="A12" s="9">
        <v>8</v>
      </c>
      <c r="B12" s="12" t="s">
        <v>6</v>
      </c>
      <c r="C12" s="24">
        <v>1203.5</v>
      </c>
      <c r="D12" s="58">
        <v>1133.5</v>
      </c>
      <c r="E12" s="67">
        <v>9700</v>
      </c>
      <c r="F12" s="68">
        <v>9100</v>
      </c>
      <c r="G12" s="18">
        <v>2.0353</v>
      </c>
      <c r="H12" s="19">
        <v>2.0347</v>
      </c>
      <c r="I12" s="42">
        <v>4.486</v>
      </c>
      <c r="J12" s="43">
        <v>4.446</v>
      </c>
      <c r="K12" s="54">
        <v>501.74</v>
      </c>
    </row>
    <row r="13" spans="1:11" s="10" customFormat="1" ht="19.5" customHeight="1">
      <c r="A13" s="9">
        <v>9</v>
      </c>
      <c r="B13" s="129" t="s">
        <v>7</v>
      </c>
      <c r="C13" s="130"/>
      <c r="D13" s="131"/>
      <c r="E13" s="132"/>
      <c r="F13" s="133"/>
      <c r="G13" s="139"/>
      <c r="H13" s="140"/>
      <c r="I13" s="141"/>
      <c r="J13" s="142"/>
      <c r="K13" s="143"/>
    </row>
    <row r="14" spans="1:11" s="10" customFormat="1" ht="19.5" customHeight="1">
      <c r="A14" s="9">
        <v>10</v>
      </c>
      <c r="B14" s="129" t="s">
        <v>1</v>
      </c>
      <c r="C14" s="130"/>
      <c r="D14" s="131"/>
      <c r="E14" s="132"/>
      <c r="F14" s="133"/>
      <c r="G14" s="134"/>
      <c r="H14" s="135"/>
      <c r="I14" s="136"/>
      <c r="J14" s="137"/>
      <c r="K14" s="138"/>
    </row>
    <row r="15" spans="1:11" s="10" customFormat="1" ht="19.5" customHeight="1">
      <c r="A15" s="9">
        <v>11</v>
      </c>
      <c r="B15" s="121" t="s">
        <v>8</v>
      </c>
      <c r="C15" s="24">
        <v>1200.9</v>
      </c>
      <c r="D15" s="58">
        <v>1131.1</v>
      </c>
      <c r="E15" s="67">
        <v>9700</v>
      </c>
      <c r="F15" s="68">
        <v>9100</v>
      </c>
      <c r="G15" s="18">
        <v>2.0348</v>
      </c>
      <c r="H15" s="19">
        <v>2.0342</v>
      </c>
      <c r="I15" s="42">
        <v>4.49</v>
      </c>
      <c r="J15" s="43">
        <v>4.45</v>
      </c>
      <c r="K15" s="54">
        <v>504.08</v>
      </c>
    </row>
    <row r="16" spans="1:11" s="10" customFormat="1" ht="19.5" customHeight="1">
      <c r="A16" s="9">
        <v>12</v>
      </c>
      <c r="B16" s="12" t="s">
        <v>9</v>
      </c>
      <c r="C16" s="24">
        <v>1208.1</v>
      </c>
      <c r="D16" s="58">
        <v>1137.9</v>
      </c>
      <c r="E16" s="67">
        <v>9700</v>
      </c>
      <c r="F16" s="68">
        <v>9100</v>
      </c>
      <c r="G16" s="18">
        <v>2.0564</v>
      </c>
      <c r="H16" s="19">
        <v>2.0558</v>
      </c>
      <c r="I16" s="42">
        <v>4.49</v>
      </c>
      <c r="J16" s="43">
        <v>4.45</v>
      </c>
      <c r="K16" s="54">
        <v>501.85</v>
      </c>
    </row>
    <row r="17" spans="1:11" s="10" customFormat="1" ht="19.5" customHeight="1">
      <c r="A17" s="9">
        <v>13</v>
      </c>
      <c r="B17" s="12" t="s">
        <v>10</v>
      </c>
      <c r="C17" s="24">
        <v>1202</v>
      </c>
      <c r="D17" s="58">
        <v>1132</v>
      </c>
      <c r="E17" s="67">
        <v>9700</v>
      </c>
      <c r="F17" s="68">
        <v>9100</v>
      </c>
      <c r="G17" s="18">
        <v>2.0604</v>
      </c>
      <c r="H17" s="19">
        <v>2.0597</v>
      </c>
      <c r="I17" s="42">
        <v>4.492</v>
      </c>
      <c r="J17" s="43">
        <v>4.452</v>
      </c>
      <c r="K17" s="54">
        <v>504.03</v>
      </c>
    </row>
    <row r="18" spans="1:11" s="10" customFormat="1" ht="19.5" customHeight="1">
      <c r="A18" s="9">
        <v>14</v>
      </c>
      <c r="B18" s="12" t="s">
        <v>5</v>
      </c>
      <c r="C18" s="24">
        <v>1200.9</v>
      </c>
      <c r="D18" s="58">
        <v>1131.1</v>
      </c>
      <c r="E18" s="67">
        <v>9700</v>
      </c>
      <c r="F18" s="68">
        <v>9100</v>
      </c>
      <c r="G18" s="18">
        <v>2.0691</v>
      </c>
      <c r="H18" s="19">
        <v>2.0685</v>
      </c>
      <c r="I18" s="42">
        <v>4.495</v>
      </c>
      <c r="J18" s="43">
        <v>4.455</v>
      </c>
      <c r="K18" s="54">
        <v>502.07</v>
      </c>
    </row>
    <row r="19" spans="1:11" s="10" customFormat="1" ht="19.5" customHeight="1">
      <c r="A19" s="9">
        <v>15</v>
      </c>
      <c r="B19" s="12" t="s">
        <v>6</v>
      </c>
      <c r="C19" s="24">
        <v>1196.8</v>
      </c>
      <c r="D19" s="58">
        <v>1127.2</v>
      </c>
      <c r="E19" s="67">
        <v>9700</v>
      </c>
      <c r="F19" s="68">
        <v>9100</v>
      </c>
      <c r="G19" s="18">
        <v>2.0443</v>
      </c>
      <c r="H19" s="19">
        <v>2.0437</v>
      </c>
      <c r="I19" s="42">
        <v>4.496</v>
      </c>
      <c r="J19" s="43">
        <v>4.456</v>
      </c>
      <c r="K19" s="54">
        <v>501.34</v>
      </c>
    </row>
    <row r="20" spans="1:11" s="10" customFormat="1" ht="19.5" customHeight="1">
      <c r="A20" s="9">
        <v>16</v>
      </c>
      <c r="B20" s="129" t="s">
        <v>7</v>
      </c>
      <c r="C20" s="130"/>
      <c r="D20" s="131"/>
      <c r="E20" s="132"/>
      <c r="F20" s="133"/>
      <c r="G20" s="139"/>
      <c r="H20" s="140"/>
      <c r="I20" s="141"/>
      <c r="J20" s="142"/>
      <c r="K20" s="143"/>
    </row>
    <row r="21" spans="1:11" s="10" customFormat="1" ht="19.5" customHeight="1">
      <c r="A21" s="9">
        <v>17</v>
      </c>
      <c r="B21" s="129" t="s">
        <v>1</v>
      </c>
      <c r="C21" s="130"/>
      <c r="D21" s="131"/>
      <c r="E21" s="132"/>
      <c r="F21" s="133"/>
      <c r="G21" s="134"/>
      <c r="H21" s="135"/>
      <c r="I21" s="136"/>
      <c r="J21" s="137"/>
      <c r="K21" s="138"/>
    </row>
    <row r="22" spans="1:11" s="10" customFormat="1" ht="19.5" customHeight="1">
      <c r="A22" s="9">
        <v>18</v>
      </c>
      <c r="B22" s="121" t="s">
        <v>8</v>
      </c>
      <c r="C22" s="24">
        <v>1191.7</v>
      </c>
      <c r="D22" s="58">
        <v>1122.3</v>
      </c>
      <c r="E22" s="67">
        <v>9675</v>
      </c>
      <c r="F22" s="68">
        <v>9075</v>
      </c>
      <c r="G22" s="18">
        <v>2.0634</v>
      </c>
      <c r="H22" s="19">
        <v>2.0628</v>
      </c>
      <c r="I22" s="42">
        <v>4.5</v>
      </c>
      <c r="J22" s="43">
        <v>4.46</v>
      </c>
      <c r="K22" s="54">
        <v>499.09</v>
      </c>
    </row>
    <row r="23" spans="1:11" s="10" customFormat="1" ht="19.5" customHeight="1">
      <c r="A23" s="9">
        <v>19</v>
      </c>
      <c r="B23" s="12" t="s">
        <v>9</v>
      </c>
      <c r="C23" s="24">
        <v>1194.2</v>
      </c>
      <c r="D23" s="58">
        <v>1124.8</v>
      </c>
      <c r="E23" s="67">
        <v>9700</v>
      </c>
      <c r="F23" s="68">
        <v>9100</v>
      </c>
      <c r="G23" s="18">
        <v>2.044</v>
      </c>
      <c r="H23" s="19">
        <v>2.0433</v>
      </c>
      <c r="I23" s="42">
        <v>4.503</v>
      </c>
      <c r="J23" s="43">
        <v>4.463</v>
      </c>
      <c r="K23" s="54">
        <v>500.73</v>
      </c>
    </row>
    <row r="24" spans="1:11" s="10" customFormat="1" ht="19.5" customHeight="1">
      <c r="A24" s="9">
        <v>20</v>
      </c>
      <c r="B24" s="12" t="s">
        <v>10</v>
      </c>
      <c r="C24" s="24">
        <v>1187</v>
      </c>
      <c r="D24" s="58">
        <v>1118</v>
      </c>
      <c r="E24" s="67">
        <v>9725</v>
      </c>
      <c r="F24" s="68">
        <v>9125</v>
      </c>
      <c r="G24" s="18">
        <v>2.0293</v>
      </c>
      <c r="H24" s="19">
        <v>2.0287</v>
      </c>
      <c r="I24" s="161" t="s">
        <v>85</v>
      </c>
      <c r="J24" s="162"/>
      <c r="K24" s="54">
        <v>495.48</v>
      </c>
    </row>
    <row r="25" spans="1:11" s="10" customFormat="1" ht="19.5" customHeight="1">
      <c r="A25" s="9">
        <v>21</v>
      </c>
      <c r="B25" s="12" t="s">
        <v>5</v>
      </c>
      <c r="C25" s="24">
        <v>1186</v>
      </c>
      <c r="D25" s="58">
        <v>1117</v>
      </c>
      <c r="E25" s="67">
        <v>9750</v>
      </c>
      <c r="F25" s="68">
        <v>9150</v>
      </c>
      <c r="G25" s="18">
        <v>2.0363</v>
      </c>
      <c r="H25" s="19">
        <v>2.0357</v>
      </c>
      <c r="I25" s="42">
        <v>4.508</v>
      </c>
      <c r="J25" s="43">
        <v>4.468</v>
      </c>
      <c r="K25" s="54">
        <v>496.66</v>
      </c>
    </row>
    <row r="26" spans="1:11" s="10" customFormat="1" ht="19.5" customHeight="1">
      <c r="A26" s="9">
        <v>22</v>
      </c>
      <c r="B26" s="12" t="s">
        <v>6</v>
      </c>
      <c r="C26" s="24">
        <v>1190.6</v>
      </c>
      <c r="D26" s="58">
        <v>1121.4</v>
      </c>
      <c r="E26" s="67">
        <v>9750</v>
      </c>
      <c r="F26" s="68">
        <v>9150</v>
      </c>
      <c r="G26" s="18">
        <v>2.0555</v>
      </c>
      <c r="H26" s="19">
        <v>2.0549</v>
      </c>
      <c r="I26" s="42">
        <v>4.512</v>
      </c>
      <c r="J26" s="43">
        <v>4.472</v>
      </c>
      <c r="K26" s="54">
        <v>499.59</v>
      </c>
    </row>
    <row r="27" spans="1:11" s="10" customFormat="1" ht="19.5" customHeight="1">
      <c r="A27" s="9">
        <v>23</v>
      </c>
      <c r="B27" s="129" t="s">
        <v>7</v>
      </c>
      <c r="C27" s="130"/>
      <c r="D27" s="131"/>
      <c r="E27" s="132"/>
      <c r="F27" s="133"/>
      <c r="G27" s="139"/>
      <c r="H27" s="140"/>
      <c r="I27" s="141"/>
      <c r="J27" s="142"/>
      <c r="K27" s="143"/>
    </row>
    <row r="28" spans="1:11" s="10" customFormat="1" ht="19.5" customHeight="1">
      <c r="A28" s="9">
        <v>24</v>
      </c>
      <c r="B28" s="129" t="s">
        <v>1</v>
      </c>
      <c r="C28" s="130"/>
      <c r="D28" s="131"/>
      <c r="E28" s="132"/>
      <c r="F28" s="133"/>
      <c r="G28" s="134"/>
      <c r="H28" s="135"/>
      <c r="I28" s="136"/>
      <c r="J28" s="137"/>
      <c r="K28" s="138"/>
    </row>
    <row r="29" spans="1:11" s="10" customFormat="1" ht="19.5" customHeight="1">
      <c r="A29" s="9">
        <v>25</v>
      </c>
      <c r="B29" s="121" t="s">
        <v>8</v>
      </c>
      <c r="C29" s="24">
        <v>1192.7</v>
      </c>
      <c r="D29" s="58">
        <v>1123.3</v>
      </c>
      <c r="E29" s="67">
        <v>9770</v>
      </c>
      <c r="F29" s="68">
        <v>9170</v>
      </c>
      <c r="G29" s="18">
        <v>2.0718</v>
      </c>
      <c r="H29" s="19">
        <v>2.0712</v>
      </c>
      <c r="I29" s="42">
        <v>4.514</v>
      </c>
      <c r="J29" s="43">
        <v>4.474</v>
      </c>
      <c r="K29" s="54">
        <v>503.89</v>
      </c>
    </row>
    <row r="30" spans="1:11" s="10" customFormat="1" ht="19.5" customHeight="1">
      <c r="A30" s="9">
        <v>26</v>
      </c>
      <c r="B30" s="12" t="s">
        <v>9</v>
      </c>
      <c r="C30" s="24">
        <v>1194.8</v>
      </c>
      <c r="D30" s="58">
        <v>1125.2</v>
      </c>
      <c r="E30" s="67">
        <v>9775</v>
      </c>
      <c r="F30" s="68">
        <v>9175</v>
      </c>
      <c r="G30" s="18">
        <v>2.0743</v>
      </c>
      <c r="H30" s="19">
        <v>2.0737</v>
      </c>
      <c r="I30" s="42">
        <v>4.517</v>
      </c>
      <c r="J30" s="43">
        <v>4.477</v>
      </c>
      <c r="K30" s="54">
        <v>508.1</v>
      </c>
    </row>
    <row r="31" spans="1:11" s="10" customFormat="1" ht="19.5" customHeight="1">
      <c r="A31" s="9">
        <v>27</v>
      </c>
      <c r="B31" s="12" t="s">
        <v>10</v>
      </c>
      <c r="C31" s="24">
        <v>1190.1</v>
      </c>
      <c r="D31" s="58">
        <v>1120.9</v>
      </c>
      <c r="E31" s="67">
        <v>9775</v>
      </c>
      <c r="F31" s="68">
        <v>9175</v>
      </c>
      <c r="G31" s="18">
        <v>2.0764</v>
      </c>
      <c r="H31" s="19">
        <v>2.0758</v>
      </c>
      <c r="I31" s="42">
        <v>4.518</v>
      </c>
      <c r="J31" s="43">
        <v>4.478</v>
      </c>
      <c r="K31" s="54">
        <v>508.84</v>
      </c>
    </row>
    <row r="32" spans="1:11" s="10" customFormat="1" ht="19.5" customHeight="1">
      <c r="A32" s="9">
        <v>28</v>
      </c>
      <c r="B32" s="12" t="s">
        <v>5</v>
      </c>
      <c r="C32" s="24">
        <v>1188.1</v>
      </c>
      <c r="D32" s="58">
        <v>1118.9</v>
      </c>
      <c r="E32" s="67">
        <v>9775</v>
      </c>
      <c r="F32" s="68">
        <v>9175</v>
      </c>
      <c r="G32" s="18">
        <v>2.0904</v>
      </c>
      <c r="H32" s="19">
        <v>2.0897</v>
      </c>
      <c r="I32" s="42">
        <v>4.523</v>
      </c>
      <c r="J32" s="43">
        <v>4.483</v>
      </c>
      <c r="K32" s="54">
        <v>505.35</v>
      </c>
    </row>
    <row r="33" spans="1:11" s="10" customFormat="1" ht="19.5" customHeight="1">
      <c r="A33" s="9">
        <v>29</v>
      </c>
      <c r="B33" s="12" t="s">
        <v>6</v>
      </c>
      <c r="C33" s="24">
        <v>1189.6</v>
      </c>
      <c r="D33" s="58">
        <v>1120.4</v>
      </c>
      <c r="E33" s="67">
        <v>9800</v>
      </c>
      <c r="F33" s="68">
        <v>9200</v>
      </c>
      <c r="G33" s="18">
        <v>2.0213</v>
      </c>
      <c r="H33" s="19">
        <v>2.0207</v>
      </c>
      <c r="I33" s="42">
        <v>4.527</v>
      </c>
      <c r="J33" s="43">
        <v>4.487</v>
      </c>
      <c r="K33" s="54">
        <v>509.73</v>
      </c>
    </row>
    <row r="34" spans="1:11" s="10" customFormat="1" ht="19.5" customHeight="1">
      <c r="A34" s="9">
        <v>30</v>
      </c>
      <c r="B34" s="129" t="s">
        <v>7</v>
      </c>
      <c r="C34" s="130"/>
      <c r="D34" s="131"/>
      <c r="E34" s="132"/>
      <c r="F34" s="133"/>
      <c r="G34" s="139"/>
      <c r="H34" s="140"/>
      <c r="I34" s="141"/>
      <c r="J34" s="142"/>
      <c r="K34" s="143"/>
    </row>
    <row r="35" spans="1:11" s="10" customFormat="1" ht="19.5" customHeight="1" thickBot="1">
      <c r="A35" s="122"/>
      <c r="B35" s="124"/>
      <c r="C35" s="37"/>
      <c r="D35" s="38"/>
      <c r="E35" s="78"/>
      <c r="F35" s="79"/>
      <c r="G35" s="84"/>
      <c r="H35" s="85"/>
      <c r="I35" s="86"/>
      <c r="J35" s="87"/>
      <c r="K35" s="88"/>
    </row>
    <row r="36" spans="1:11" ht="19.5" customHeight="1">
      <c r="A36" s="214" t="s">
        <v>11</v>
      </c>
      <c r="B36" s="215"/>
      <c r="C36" s="44">
        <f>MAX(C5:C35)</f>
        <v>1217.4</v>
      </c>
      <c r="D36" s="45">
        <f aca="true" t="shared" si="0" ref="D36:K36">MAX(D5:D35)</f>
        <v>1146.6</v>
      </c>
      <c r="E36" s="69">
        <f t="shared" si="0"/>
        <v>9800</v>
      </c>
      <c r="F36" s="70">
        <f t="shared" si="0"/>
        <v>9200</v>
      </c>
      <c r="G36" s="39">
        <f t="shared" si="0"/>
        <v>2.0904</v>
      </c>
      <c r="H36" s="21">
        <f t="shared" si="0"/>
        <v>2.0897</v>
      </c>
      <c r="I36" s="39">
        <f t="shared" si="0"/>
        <v>4.527</v>
      </c>
      <c r="J36" s="21">
        <f t="shared" si="0"/>
        <v>4.487</v>
      </c>
      <c r="K36" s="55">
        <f t="shared" si="0"/>
        <v>519.69</v>
      </c>
    </row>
    <row r="37" spans="1:11" ht="19.5" customHeight="1">
      <c r="A37" s="216" t="s">
        <v>12</v>
      </c>
      <c r="B37" s="217"/>
      <c r="C37" s="46">
        <f>MIN(C5:C35)</f>
        <v>1186</v>
      </c>
      <c r="D37" s="47">
        <f aca="true" t="shared" si="1" ref="D37:K37">MIN(D5:D35)</f>
        <v>1117</v>
      </c>
      <c r="E37" s="71">
        <f t="shared" si="1"/>
        <v>9650</v>
      </c>
      <c r="F37" s="68">
        <f t="shared" si="1"/>
        <v>9050</v>
      </c>
      <c r="G37" s="40">
        <f t="shared" si="1"/>
        <v>2.0183</v>
      </c>
      <c r="H37" s="22">
        <f t="shared" si="1"/>
        <v>2.0176</v>
      </c>
      <c r="I37" s="40">
        <f t="shared" si="1"/>
        <v>4.471</v>
      </c>
      <c r="J37" s="22">
        <f t="shared" si="1"/>
        <v>4.431</v>
      </c>
      <c r="K37" s="56">
        <f t="shared" si="1"/>
        <v>495.48</v>
      </c>
    </row>
    <row r="38" spans="1:11" ht="19.5" customHeight="1" thickBot="1">
      <c r="A38" s="212" t="s">
        <v>13</v>
      </c>
      <c r="B38" s="213"/>
      <c r="C38" s="48">
        <f>AVERAGE(C5:C35)</f>
        <v>1198.1249999999995</v>
      </c>
      <c r="D38" s="49">
        <f aca="true" t="shared" si="2" ref="D38:J38">AVERAGE(D5:D35)</f>
        <v>1128.4250000000002</v>
      </c>
      <c r="E38" s="72">
        <f t="shared" si="2"/>
        <v>9729.285714285714</v>
      </c>
      <c r="F38" s="73">
        <f t="shared" si="2"/>
        <v>9129.285714285714</v>
      </c>
      <c r="G38" s="41">
        <f t="shared" si="2"/>
        <v>2.049195</v>
      </c>
      <c r="H38" s="23">
        <f t="shared" si="2"/>
        <v>2.04857</v>
      </c>
      <c r="I38" s="41">
        <f>AVERAGE(I5:I35)</f>
        <v>4.499</v>
      </c>
      <c r="J38" s="23">
        <f t="shared" si="2"/>
        <v>4.459</v>
      </c>
      <c r="K38" s="81">
        <f>AVERAGE(K5:K35)</f>
        <v>505.62809523809517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I2:J2"/>
    <mergeCell ref="A36:B36"/>
    <mergeCell ref="A37:B37"/>
    <mergeCell ref="I3:J3"/>
    <mergeCell ref="G3:H3"/>
    <mergeCell ref="G2:H2"/>
    <mergeCell ref="A38:B38"/>
    <mergeCell ref="E2:F2"/>
    <mergeCell ref="A1:B1"/>
    <mergeCell ref="A2:B3"/>
    <mergeCell ref="C3:D3"/>
    <mergeCell ref="C2:D2"/>
    <mergeCell ref="E3:F3"/>
  </mergeCells>
  <printOptions/>
  <pageMargins left="0.5" right="0.29" top="0.57" bottom="0.2362204724409449" header="0.35433070866141736" footer="0.31496062992125984"/>
  <pageSetup horizontalDpi="300" verticalDpi="300" orientation="portrait" paperSize="9" scale="10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20" sqref="K20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55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9" t="s">
        <v>1</v>
      </c>
      <c r="C5" s="130"/>
      <c r="D5" s="131"/>
      <c r="E5" s="132"/>
      <c r="F5" s="133"/>
      <c r="G5" s="134"/>
      <c r="H5" s="135"/>
      <c r="I5" s="136"/>
      <c r="J5" s="137"/>
      <c r="K5" s="138"/>
    </row>
    <row r="6" spans="1:11" s="10" customFormat="1" ht="19.5" customHeight="1">
      <c r="A6" s="9">
        <v>2</v>
      </c>
      <c r="B6" s="121" t="s">
        <v>8</v>
      </c>
      <c r="C6" s="24">
        <v>1175.2</v>
      </c>
      <c r="D6" s="58">
        <v>1106.8</v>
      </c>
      <c r="E6" s="67">
        <v>9700</v>
      </c>
      <c r="F6" s="68">
        <v>9100</v>
      </c>
      <c r="G6" s="18">
        <v>1.9893</v>
      </c>
      <c r="H6" s="19">
        <v>1.9887</v>
      </c>
      <c r="I6" s="42">
        <v>4.525</v>
      </c>
      <c r="J6" s="43">
        <v>4.485</v>
      </c>
      <c r="K6" s="163" t="s">
        <v>86</v>
      </c>
    </row>
    <row r="7" spans="1:11" s="10" customFormat="1" ht="19.5" customHeight="1">
      <c r="A7" s="9">
        <v>3</v>
      </c>
      <c r="B7" s="12" t="s">
        <v>9</v>
      </c>
      <c r="C7" s="24">
        <v>1177.8</v>
      </c>
      <c r="D7" s="58">
        <v>1109.2</v>
      </c>
      <c r="E7" s="67">
        <v>9700</v>
      </c>
      <c r="F7" s="68">
        <v>9100</v>
      </c>
      <c r="G7" s="18">
        <v>1.9888</v>
      </c>
      <c r="H7" s="19">
        <v>1.9882</v>
      </c>
      <c r="I7" s="42">
        <v>4.525</v>
      </c>
      <c r="J7" s="43">
        <v>4.485</v>
      </c>
      <c r="K7" s="54">
        <v>501.84</v>
      </c>
    </row>
    <row r="8" spans="1:11" s="10" customFormat="1" ht="19.5" customHeight="1">
      <c r="A8" s="9">
        <v>4</v>
      </c>
      <c r="B8" s="12" t="s">
        <v>10</v>
      </c>
      <c r="C8" s="24">
        <v>1168</v>
      </c>
      <c r="D8" s="58">
        <v>1100</v>
      </c>
      <c r="E8" s="67">
        <v>9670</v>
      </c>
      <c r="F8" s="68">
        <v>9070</v>
      </c>
      <c r="G8" s="18">
        <v>2.0201</v>
      </c>
      <c r="H8" s="19">
        <v>2.0195</v>
      </c>
      <c r="I8" s="42">
        <v>4.527</v>
      </c>
      <c r="J8" s="43">
        <v>4.487</v>
      </c>
      <c r="K8" s="54">
        <v>496.33</v>
      </c>
    </row>
    <row r="9" spans="1:11" s="10" customFormat="1" ht="19.5" customHeight="1">
      <c r="A9" s="9">
        <v>5</v>
      </c>
      <c r="B9" s="12" t="s">
        <v>5</v>
      </c>
      <c r="C9" s="24">
        <v>1170</v>
      </c>
      <c r="D9" s="58">
        <v>1102</v>
      </c>
      <c r="E9" s="67">
        <v>9670</v>
      </c>
      <c r="F9" s="68">
        <v>9070</v>
      </c>
      <c r="G9" s="18">
        <v>2.0292</v>
      </c>
      <c r="H9" s="19">
        <v>2.0287</v>
      </c>
      <c r="I9" s="42">
        <v>4.53</v>
      </c>
      <c r="J9" s="43">
        <v>4.49</v>
      </c>
      <c r="K9" s="54">
        <v>496.18</v>
      </c>
    </row>
    <row r="10" spans="1:11" s="10" customFormat="1" ht="19.5" customHeight="1">
      <c r="A10" s="9">
        <v>6</v>
      </c>
      <c r="B10" s="12" t="s">
        <v>6</v>
      </c>
      <c r="C10" s="24">
        <v>1169.5</v>
      </c>
      <c r="D10" s="58">
        <v>1101.5</v>
      </c>
      <c r="E10" s="67">
        <v>9685</v>
      </c>
      <c r="F10" s="68">
        <v>9085</v>
      </c>
      <c r="G10" s="18">
        <v>2.0359</v>
      </c>
      <c r="H10" s="19">
        <v>2.0353</v>
      </c>
      <c r="I10" s="42">
        <v>4.535</v>
      </c>
      <c r="J10" s="43">
        <v>4.495</v>
      </c>
      <c r="K10" s="54">
        <v>495.97</v>
      </c>
    </row>
    <row r="11" spans="1:11" s="10" customFormat="1" ht="19.5" customHeight="1">
      <c r="A11" s="9">
        <v>7</v>
      </c>
      <c r="B11" s="129" t="s">
        <v>7</v>
      </c>
      <c r="C11" s="130"/>
      <c r="D11" s="131"/>
      <c r="E11" s="132"/>
      <c r="F11" s="133"/>
      <c r="G11" s="139"/>
      <c r="H11" s="140"/>
      <c r="I11" s="141"/>
      <c r="J11" s="142"/>
      <c r="K11" s="143"/>
    </row>
    <row r="12" spans="1:11" s="10" customFormat="1" ht="19.5" customHeight="1">
      <c r="A12" s="9">
        <v>8</v>
      </c>
      <c r="B12" s="129" t="s">
        <v>1</v>
      </c>
      <c r="C12" s="130"/>
      <c r="D12" s="131"/>
      <c r="E12" s="132"/>
      <c r="F12" s="133"/>
      <c r="G12" s="134"/>
      <c r="H12" s="135"/>
      <c r="I12" s="136"/>
      <c r="J12" s="137"/>
      <c r="K12" s="138"/>
    </row>
    <row r="13" spans="1:11" s="10" customFormat="1" ht="19.5" customHeight="1">
      <c r="A13" s="9">
        <v>9</v>
      </c>
      <c r="B13" s="121" t="s">
        <v>8</v>
      </c>
      <c r="C13" s="24">
        <v>1177.2</v>
      </c>
      <c r="D13" s="58">
        <v>1108.8</v>
      </c>
      <c r="E13" s="67">
        <v>9700</v>
      </c>
      <c r="F13" s="68">
        <v>9100</v>
      </c>
      <c r="G13" s="18">
        <v>2.0312</v>
      </c>
      <c r="H13" s="19">
        <v>2.0303</v>
      </c>
      <c r="I13" s="164" t="s">
        <v>87</v>
      </c>
      <c r="J13" s="165"/>
      <c r="K13" s="54">
        <v>499.26</v>
      </c>
    </row>
    <row r="14" spans="1:11" s="10" customFormat="1" ht="19.5" customHeight="1">
      <c r="A14" s="9">
        <v>10</v>
      </c>
      <c r="B14" s="12" t="s">
        <v>9</v>
      </c>
      <c r="C14" s="24">
        <v>1175.7</v>
      </c>
      <c r="D14" s="58">
        <v>1107.3</v>
      </c>
      <c r="E14" s="67">
        <v>9700</v>
      </c>
      <c r="F14" s="68">
        <v>9100</v>
      </c>
      <c r="G14" s="18">
        <v>2.0332</v>
      </c>
      <c r="H14" s="19">
        <v>2.0327</v>
      </c>
      <c r="I14" s="42">
        <v>4.538</v>
      </c>
      <c r="J14" s="43">
        <v>4.498</v>
      </c>
      <c r="K14" s="54">
        <v>496.89</v>
      </c>
    </row>
    <row r="15" spans="1:11" s="10" customFormat="1" ht="19.5" customHeight="1">
      <c r="A15" s="9">
        <v>11</v>
      </c>
      <c r="B15" s="12" t="s">
        <v>10</v>
      </c>
      <c r="C15" s="24">
        <v>1177.2</v>
      </c>
      <c r="D15" s="58">
        <v>1108.8</v>
      </c>
      <c r="E15" s="67">
        <v>9750</v>
      </c>
      <c r="F15" s="68">
        <v>9150</v>
      </c>
      <c r="G15" s="18">
        <v>2.031</v>
      </c>
      <c r="H15" s="19">
        <v>2.0304</v>
      </c>
      <c r="I15" s="42">
        <v>4.541</v>
      </c>
      <c r="J15" s="43">
        <v>4.501</v>
      </c>
      <c r="K15" s="54">
        <v>493.34</v>
      </c>
    </row>
    <row r="16" spans="1:11" s="10" customFormat="1" ht="19.5" customHeight="1">
      <c r="A16" s="9">
        <v>12</v>
      </c>
      <c r="B16" s="12" t="s">
        <v>5</v>
      </c>
      <c r="C16" s="24">
        <v>1175.7</v>
      </c>
      <c r="D16" s="58">
        <v>1107.3</v>
      </c>
      <c r="E16" s="67">
        <v>9750</v>
      </c>
      <c r="F16" s="68">
        <v>9150</v>
      </c>
      <c r="G16" s="18">
        <v>2.0471</v>
      </c>
      <c r="H16" s="19">
        <v>2.0465</v>
      </c>
      <c r="I16" s="42">
        <v>4.546</v>
      </c>
      <c r="J16" s="43">
        <v>4.506</v>
      </c>
      <c r="K16" s="54">
        <v>492.54</v>
      </c>
    </row>
    <row r="17" spans="1:11" s="10" customFormat="1" ht="19.5" customHeight="1">
      <c r="A17" s="9">
        <v>13</v>
      </c>
      <c r="B17" s="12" t="s">
        <v>6</v>
      </c>
      <c r="C17" s="24">
        <v>1188.1</v>
      </c>
      <c r="D17" s="58">
        <v>1118.9</v>
      </c>
      <c r="E17" s="67">
        <v>9770</v>
      </c>
      <c r="F17" s="68">
        <v>9170</v>
      </c>
      <c r="G17" s="18">
        <v>2.0338</v>
      </c>
      <c r="H17" s="19">
        <v>2.0332</v>
      </c>
      <c r="I17" s="42">
        <v>4.547</v>
      </c>
      <c r="J17" s="43">
        <v>4.507</v>
      </c>
      <c r="K17" s="54">
        <v>493.87</v>
      </c>
    </row>
    <row r="18" spans="1:11" s="10" customFormat="1" ht="19.5" customHeight="1">
      <c r="A18" s="9">
        <v>14</v>
      </c>
      <c r="B18" s="129" t="s">
        <v>7</v>
      </c>
      <c r="C18" s="130"/>
      <c r="D18" s="131"/>
      <c r="E18" s="132"/>
      <c r="F18" s="133"/>
      <c r="G18" s="139"/>
      <c r="H18" s="140"/>
      <c r="I18" s="141"/>
      <c r="J18" s="142"/>
      <c r="K18" s="143"/>
    </row>
    <row r="19" spans="1:11" s="10" customFormat="1" ht="19.5" customHeight="1">
      <c r="A19" s="9">
        <v>15</v>
      </c>
      <c r="B19" s="129" t="s">
        <v>1</v>
      </c>
      <c r="C19" s="130"/>
      <c r="D19" s="131"/>
      <c r="E19" s="132"/>
      <c r="F19" s="133"/>
      <c r="G19" s="134"/>
      <c r="H19" s="135"/>
      <c r="I19" s="136"/>
      <c r="J19" s="137"/>
      <c r="K19" s="138"/>
    </row>
    <row r="20" spans="1:11" s="10" customFormat="1" ht="19.5" customHeight="1">
      <c r="A20" s="9">
        <v>16</v>
      </c>
      <c r="B20" s="121" t="s">
        <v>8</v>
      </c>
      <c r="C20" s="24">
        <v>1181.4</v>
      </c>
      <c r="D20" s="58">
        <v>1112.6</v>
      </c>
      <c r="E20" s="67">
        <v>9750</v>
      </c>
      <c r="F20" s="68">
        <v>9150</v>
      </c>
      <c r="G20" s="18">
        <v>2.038</v>
      </c>
      <c r="H20" s="19">
        <v>2.0375</v>
      </c>
      <c r="I20" s="42">
        <v>4.548</v>
      </c>
      <c r="J20" s="43">
        <v>4.508</v>
      </c>
      <c r="K20" s="138" t="s">
        <v>88</v>
      </c>
    </row>
    <row r="21" spans="1:11" s="10" customFormat="1" ht="19.5" customHeight="1">
      <c r="A21" s="9">
        <v>17</v>
      </c>
      <c r="B21" s="12" t="s">
        <v>9</v>
      </c>
      <c r="C21" s="24">
        <v>1177.8</v>
      </c>
      <c r="D21" s="58">
        <v>1109.2</v>
      </c>
      <c r="E21" s="67">
        <v>9750</v>
      </c>
      <c r="F21" s="68">
        <v>9150</v>
      </c>
      <c r="G21" s="18">
        <v>2.0349</v>
      </c>
      <c r="H21" s="19">
        <v>2.0343</v>
      </c>
      <c r="I21" s="42">
        <v>4.552</v>
      </c>
      <c r="J21" s="43">
        <v>4.512</v>
      </c>
      <c r="K21" s="54">
        <v>490.38</v>
      </c>
    </row>
    <row r="22" spans="1:11" s="10" customFormat="1" ht="19.5" customHeight="1">
      <c r="A22" s="9">
        <v>18</v>
      </c>
      <c r="B22" s="12" t="s">
        <v>10</v>
      </c>
      <c r="C22" s="24">
        <v>1174.2</v>
      </c>
      <c r="D22" s="58">
        <v>1105.8</v>
      </c>
      <c r="E22" s="67">
        <v>9730</v>
      </c>
      <c r="F22" s="68">
        <v>9130</v>
      </c>
      <c r="G22" s="18">
        <v>2.0258</v>
      </c>
      <c r="H22" s="19">
        <v>2.0253</v>
      </c>
      <c r="I22" s="42">
        <v>4.557</v>
      </c>
      <c r="J22" s="43">
        <v>4.517</v>
      </c>
      <c r="K22" s="54">
        <v>488.82</v>
      </c>
    </row>
    <row r="23" spans="1:11" s="10" customFormat="1" ht="19.5" customHeight="1">
      <c r="A23" s="9">
        <v>19</v>
      </c>
      <c r="B23" s="12" t="s">
        <v>5</v>
      </c>
      <c r="C23" s="24">
        <v>1172.1</v>
      </c>
      <c r="D23" s="58">
        <v>1103.9</v>
      </c>
      <c r="E23" s="67">
        <v>9730</v>
      </c>
      <c r="F23" s="68">
        <v>9130</v>
      </c>
      <c r="G23" s="18">
        <v>2.0239</v>
      </c>
      <c r="H23" s="19">
        <v>2.0233</v>
      </c>
      <c r="I23" s="42">
        <v>4.56</v>
      </c>
      <c r="J23" s="43">
        <v>4.52</v>
      </c>
      <c r="K23" s="54">
        <v>488.42</v>
      </c>
    </row>
    <row r="24" spans="1:11" s="10" customFormat="1" ht="19.5" customHeight="1">
      <c r="A24" s="9">
        <v>20</v>
      </c>
      <c r="B24" s="12" t="s">
        <v>6</v>
      </c>
      <c r="C24" s="24">
        <v>1173.1</v>
      </c>
      <c r="D24" s="58">
        <v>1104.9</v>
      </c>
      <c r="E24" s="67">
        <v>9750</v>
      </c>
      <c r="F24" s="68">
        <v>9150</v>
      </c>
      <c r="G24" s="18">
        <v>2.0227</v>
      </c>
      <c r="H24" s="19">
        <v>2.022</v>
      </c>
      <c r="I24" s="42">
        <v>4.564</v>
      </c>
      <c r="J24" s="43">
        <v>4.524</v>
      </c>
      <c r="K24" s="54">
        <v>485.64</v>
      </c>
    </row>
    <row r="25" spans="1:11" s="10" customFormat="1" ht="19.5" customHeight="1">
      <c r="A25" s="9">
        <v>21</v>
      </c>
      <c r="B25" s="129" t="s">
        <v>7</v>
      </c>
      <c r="C25" s="130"/>
      <c r="D25" s="131"/>
      <c r="E25" s="132"/>
      <c r="F25" s="133"/>
      <c r="G25" s="139"/>
      <c r="H25" s="140"/>
      <c r="I25" s="141"/>
      <c r="J25" s="142"/>
      <c r="K25" s="143"/>
    </row>
    <row r="26" spans="1:11" s="10" customFormat="1" ht="19.5" customHeight="1">
      <c r="A26" s="9">
        <v>22</v>
      </c>
      <c r="B26" s="129" t="s">
        <v>1</v>
      </c>
      <c r="C26" s="130"/>
      <c r="D26" s="131"/>
      <c r="E26" s="132"/>
      <c r="F26" s="133"/>
      <c r="G26" s="134"/>
      <c r="H26" s="135"/>
      <c r="I26" s="136"/>
      <c r="J26" s="137"/>
      <c r="K26" s="138"/>
    </row>
    <row r="27" spans="1:11" s="10" customFormat="1" ht="19.5" customHeight="1">
      <c r="A27" s="9">
        <v>23</v>
      </c>
      <c r="B27" s="121" t="s">
        <v>8</v>
      </c>
      <c r="C27" s="24">
        <v>1179.8</v>
      </c>
      <c r="D27" s="58">
        <v>1111.2</v>
      </c>
      <c r="E27" s="67">
        <v>9765</v>
      </c>
      <c r="F27" s="68">
        <v>9165</v>
      </c>
      <c r="G27" s="18">
        <v>2.0412</v>
      </c>
      <c r="H27" s="19">
        <v>2.0406</v>
      </c>
      <c r="I27" s="42">
        <v>4.571</v>
      </c>
      <c r="J27" s="43">
        <v>4.531</v>
      </c>
      <c r="K27" s="54">
        <v>487.95</v>
      </c>
    </row>
    <row r="28" spans="1:11" s="10" customFormat="1" ht="19.5" customHeight="1">
      <c r="A28" s="9">
        <v>24</v>
      </c>
      <c r="B28" s="12" t="s">
        <v>9</v>
      </c>
      <c r="C28" s="89">
        <v>1182.4</v>
      </c>
      <c r="D28" s="90">
        <v>1113.6</v>
      </c>
      <c r="E28" s="74">
        <v>9770</v>
      </c>
      <c r="F28" s="76">
        <v>9170</v>
      </c>
      <c r="G28" s="25">
        <v>2.0418</v>
      </c>
      <c r="H28" s="34">
        <v>2.0413</v>
      </c>
      <c r="I28" s="42">
        <v>4.573</v>
      </c>
      <c r="J28" s="43">
        <v>4.533</v>
      </c>
      <c r="K28" s="53">
        <v>493.1</v>
      </c>
    </row>
    <row r="29" spans="1:11" s="10" customFormat="1" ht="19.5" customHeight="1">
      <c r="A29" s="9">
        <v>25</v>
      </c>
      <c r="B29" s="12" t="s">
        <v>10</v>
      </c>
      <c r="C29" s="89">
        <v>1185.5</v>
      </c>
      <c r="D29" s="90">
        <v>1116.5</v>
      </c>
      <c r="E29" s="74">
        <v>9790</v>
      </c>
      <c r="F29" s="76">
        <v>9190</v>
      </c>
      <c r="G29" s="25">
        <v>2.0403</v>
      </c>
      <c r="H29" s="34">
        <v>2.0397</v>
      </c>
      <c r="I29" s="42">
        <v>4.57</v>
      </c>
      <c r="J29" s="43">
        <v>4.53</v>
      </c>
      <c r="K29" s="53">
        <v>493.32</v>
      </c>
    </row>
    <row r="30" spans="1:11" s="10" customFormat="1" ht="19.5" customHeight="1">
      <c r="A30" s="9">
        <v>26</v>
      </c>
      <c r="B30" s="12" t="s">
        <v>5</v>
      </c>
      <c r="C30" s="89">
        <v>1182.4</v>
      </c>
      <c r="D30" s="90">
        <v>1113.6</v>
      </c>
      <c r="E30" s="74">
        <v>9785</v>
      </c>
      <c r="F30" s="76">
        <v>9185</v>
      </c>
      <c r="G30" s="25">
        <v>2.0255</v>
      </c>
      <c r="H30" s="34">
        <v>2.0249</v>
      </c>
      <c r="I30" s="42">
        <v>4.574</v>
      </c>
      <c r="J30" s="43">
        <v>4.534</v>
      </c>
      <c r="K30" s="53">
        <v>492.49</v>
      </c>
    </row>
    <row r="31" spans="1:11" s="10" customFormat="1" ht="19.5" customHeight="1">
      <c r="A31" s="9">
        <v>27</v>
      </c>
      <c r="B31" s="12" t="s">
        <v>6</v>
      </c>
      <c r="C31" s="89">
        <v>1174.2</v>
      </c>
      <c r="D31" s="90">
        <v>1105.8</v>
      </c>
      <c r="E31" s="74">
        <v>9770</v>
      </c>
      <c r="F31" s="76">
        <v>9170</v>
      </c>
      <c r="G31" s="25">
        <v>2.0173</v>
      </c>
      <c r="H31" s="34">
        <v>2.0167</v>
      </c>
      <c r="I31" s="42">
        <v>4.58</v>
      </c>
      <c r="J31" s="43">
        <v>4.54</v>
      </c>
      <c r="K31" s="53">
        <v>485.88</v>
      </c>
    </row>
    <row r="32" spans="1:11" s="10" customFormat="1" ht="19.5" customHeight="1">
      <c r="A32" s="9">
        <v>28</v>
      </c>
      <c r="B32" s="129" t="s">
        <v>7</v>
      </c>
      <c r="C32" s="130"/>
      <c r="D32" s="131"/>
      <c r="E32" s="132"/>
      <c r="F32" s="133"/>
      <c r="G32" s="139"/>
      <c r="H32" s="140"/>
      <c r="I32" s="141"/>
      <c r="J32" s="142"/>
      <c r="K32" s="143"/>
    </row>
    <row r="33" spans="1:11" s="10" customFormat="1" ht="19.5" customHeight="1">
      <c r="A33" s="9">
        <v>29</v>
      </c>
      <c r="B33" s="129" t="s">
        <v>1</v>
      </c>
      <c r="C33" s="130"/>
      <c r="D33" s="131"/>
      <c r="E33" s="132"/>
      <c r="F33" s="133"/>
      <c r="G33" s="134"/>
      <c r="H33" s="135"/>
      <c r="I33" s="136"/>
      <c r="J33" s="137"/>
      <c r="K33" s="138"/>
    </row>
    <row r="34" spans="1:11" s="10" customFormat="1" ht="19.5" customHeight="1">
      <c r="A34" s="9">
        <v>30</v>
      </c>
      <c r="B34" s="121" t="s">
        <v>8</v>
      </c>
      <c r="C34" s="24">
        <v>1166.9</v>
      </c>
      <c r="D34" s="58">
        <v>1099.1</v>
      </c>
      <c r="E34" s="67">
        <v>9770</v>
      </c>
      <c r="F34" s="68">
        <v>9170</v>
      </c>
      <c r="G34" s="18">
        <v>2.0313</v>
      </c>
      <c r="H34" s="19">
        <v>2.0308</v>
      </c>
      <c r="I34" s="42">
        <v>4.58</v>
      </c>
      <c r="J34" s="43">
        <v>4.54</v>
      </c>
      <c r="K34" s="54">
        <v>483.64</v>
      </c>
    </row>
    <row r="35" spans="1:11" s="10" customFormat="1" ht="19.5" customHeight="1" thickBot="1">
      <c r="A35" s="122">
        <v>31</v>
      </c>
      <c r="B35" s="12" t="s">
        <v>9</v>
      </c>
      <c r="C35" s="89">
        <v>1168.5</v>
      </c>
      <c r="D35" s="90">
        <v>1100.5</v>
      </c>
      <c r="E35" s="74">
        <v>9760</v>
      </c>
      <c r="F35" s="76">
        <v>9160</v>
      </c>
      <c r="G35" s="25">
        <v>2.0499</v>
      </c>
      <c r="H35" s="34">
        <v>2.0494</v>
      </c>
      <c r="I35" s="42">
        <v>4.585</v>
      </c>
      <c r="J35" s="43">
        <v>4.545</v>
      </c>
      <c r="K35" s="53">
        <v>482.83</v>
      </c>
    </row>
    <row r="36" spans="1:11" ht="19.5" customHeight="1">
      <c r="A36" s="214" t="s">
        <v>11</v>
      </c>
      <c r="B36" s="215"/>
      <c r="C36" s="44">
        <f>MAX(C5:C35)</f>
        <v>1188.1</v>
      </c>
      <c r="D36" s="45">
        <f aca="true" t="shared" si="0" ref="D36:K36">MAX(D5:D35)</f>
        <v>1118.9</v>
      </c>
      <c r="E36" s="69">
        <f t="shared" si="0"/>
        <v>9790</v>
      </c>
      <c r="F36" s="70">
        <f t="shared" si="0"/>
        <v>9190</v>
      </c>
      <c r="G36" s="39">
        <f t="shared" si="0"/>
        <v>2.0499</v>
      </c>
      <c r="H36" s="21">
        <f t="shared" si="0"/>
        <v>2.0494</v>
      </c>
      <c r="I36" s="39">
        <f t="shared" si="0"/>
        <v>4.585</v>
      </c>
      <c r="J36" s="21">
        <f t="shared" si="0"/>
        <v>4.545</v>
      </c>
      <c r="K36" s="55">
        <f t="shared" si="0"/>
        <v>501.84</v>
      </c>
    </row>
    <row r="37" spans="1:11" ht="19.5" customHeight="1">
      <c r="A37" s="216" t="s">
        <v>12</v>
      </c>
      <c r="B37" s="217"/>
      <c r="C37" s="46">
        <f>MIN(C5:C35)</f>
        <v>1166.9</v>
      </c>
      <c r="D37" s="47">
        <f aca="true" t="shared" si="1" ref="D37:K37">MIN(D5:D35)</f>
        <v>1099.1</v>
      </c>
      <c r="E37" s="71">
        <f t="shared" si="1"/>
        <v>9670</v>
      </c>
      <c r="F37" s="68">
        <f>MIN(F5:F35)</f>
        <v>9070</v>
      </c>
      <c r="G37" s="40">
        <f t="shared" si="1"/>
        <v>1.9888</v>
      </c>
      <c r="H37" s="22">
        <f t="shared" si="1"/>
        <v>1.9882</v>
      </c>
      <c r="I37" s="40">
        <f t="shared" si="1"/>
        <v>4.525</v>
      </c>
      <c r="J37" s="22">
        <f t="shared" si="1"/>
        <v>4.485</v>
      </c>
      <c r="K37" s="56">
        <f t="shared" si="1"/>
        <v>482.83</v>
      </c>
    </row>
    <row r="38" spans="1:11" ht="19.5" customHeight="1" thickBot="1">
      <c r="A38" s="212" t="s">
        <v>13</v>
      </c>
      <c r="B38" s="213"/>
      <c r="C38" s="48">
        <f>AVERAGE(C5:C35)</f>
        <v>1176.0318181818184</v>
      </c>
      <c r="D38" s="49">
        <f aca="true" t="shared" si="2" ref="D38:J38">AVERAGE(D5:D35)</f>
        <v>1107.6045454545454</v>
      </c>
      <c r="E38" s="72">
        <f t="shared" si="2"/>
        <v>9737.045454545454</v>
      </c>
      <c r="F38" s="73">
        <f t="shared" si="2"/>
        <v>9137.045454545454</v>
      </c>
      <c r="G38" s="41">
        <f t="shared" si="2"/>
        <v>2.028736363636364</v>
      </c>
      <c r="H38" s="23">
        <f t="shared" si="2"/>
        <v>2.02815</v>
      </c>
      <c r="I38" s="41">
        <f>AVERAGE(I5:I35)</f>
        <v>4.553714285714285</v>
      </c>
      <c r="J38" s="23">
        <f t="shared" si="2"/>
        <v>4.513714285714288</v>
      </c>
      <c r="K38" s="81">
        <f>AVERAGE(K5:K35)</f>
        <v>491.93449999999996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6:B36"/>
    <mergeCell ref="A38:B38"/>
    <mergeCell ref="A37:B37"/>
    <mergeCell ref="A1:B1"/>
    <mergeCell ref="A2:B3"/>
    <mergeCell ref="C2:D2"/>
    <mergeCell ref="C3:D3"/>
    <mergeCell ref="I3:J3"/>
    <mergeCell ref="E3:F3"/>
    <mergeCell ref="E2:F2"/>
    <mergeCell ref="G2:H2"/>
    <mergeCell ref="I2:J2"/>
    <mergeCell ref="G3:H3"/>
  </mergeCells>
  <printOptions/>
  <pageMargins left="0.3937007874015748" right="0.1968503937007874" top="0.3937007874015748" bottom="0.2" header="0.3937007874015748" footer="0.28"/>
  <pageSetup horizontalDpi="300" verticalDpi="3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7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24" sqref="I24:J24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56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3" t="s">
        <v>10</v>
      </c>
      <c r="C5" s="63">
        <v>1162.3</v>
      </c>
      <c r="D5" s="64">
        <v>1094.7</v>
      </c>
      <c r="E5" s="114">
        <v>9775</v>
      </c>
      <c r="F5" s="115">
        <v>9175</v>
      </c>
      <c r="G5" s="25">
        <v>2.0432</v>
      </c>
      <c r="H5" s="34">
        <v>2.0426</v>
      </c>
      <c r="I5" s="42">
        <v>4.587</v>
      </c>
      <c r="J5" s="43">
        <v>4.547</v>
      </c>
      <c r="K5" s="53">
        <v>481.94</v>
      </c>
    </row>
    <row r="6" spans="1:11" s="10" customFormat="1" ht="19.5" customHeight="1">
      <c r="A6" s="9">
        <v>2</v>
      </c>
      <c r="B6" s="123" t="s">
        <v>5</v>
      </c>
      <c r="C6" s="63">
        <v>1163.9</v>
      </c>
      <c r="D6" s="64">
        <v>1096.1</v>
      </c>
      <c r="E6" s="114">
        <v>9765</v>
      </c>
      <c r="F6" s="115">
        <v>9165</v>
      </c>
      <c r="G6" s="25">
        <v>2.0475</v>
      </c>
      <c r="H6" s="34">
        <v>2.047</v>
      </c>
      <c r="I6" s="42">
        <v>4.586</v>
      </c>
      <c r="J6" s="43">
        <v>4.546</v>
      </c>
      <c r="K6" s="53">
        <v>483.23</v>
      </c>
    </row>
    <row r="7" spans="1:11" s="10" customFormat="1" ht="19.5" customHeight="1">
      <c r="A7" s="9">
        <v>3</v>
      </c>
      <c r="B7" s="123" t="s">
        <v>6</v>
      </c>
      <c r="C7" s="63">
        <v>1169</v>
      </c>
      <c r="D7" s="64">
        <v>1101</v>
      </c>
      <c r="E7" s="114">
        <v>9765</v>
      </c>
      <c r="F7" s="115">
        <v>9165</v>
      </c>
      <c r="G7" s="25">
        <v>2.0313</v>
      </c>
      <c r="H7" s="34">
        <v>2.0307</v>
      </c>
      <c r="I7" s="42">
        <v>4.589</v>
      </c>
      <c r="J7" s="43">
        <v>4.549</v>
      </c>
      <c r="K7" s="53">
        <v>484.6</v>
      </c>
    </row>
    <row r="8" spans="1:11" s="10" customFormat="1" ht="19.5" customHeight="1">
      <c r="A8" s="9">
        <v>4</v>
      </c>
      <c r="B8" s="129" t="s">
        <v>7</v>
      </c>
      <c r="C8" s="130"/>
      <c r="D8" s="131"/>
      <c r="E8" s="132"/>
      <c r="F8" s="133"/>
      <c r="G8" s="139"/>
      <c r="H8" s="140"/>
      <c r="I8" s="141"/>
      <c r="J8" s="142"/>
      <c r="K8" s="143"/>
    </row>
    <row r="9" spans="1:11" s="10" customFormat="1" ht="19.5" customHeight="1">
      <c r="A9" s="9">
        <v>5</v>
      </c>
      <c r="B9" s="129" t="s">
        <v>1</v>
      </c>
      <c r="C9" s="130"/>
      <c r="D9" s="131"/>
      <c r="E9" s="132"/>
      <c r="F9" s="133"/>
      <c r="G9" s="134"/>
      <c r="H9" s="135"/>
      <c r="I9" s="136"/>
      <c r="J9" s="137"/>
      <c r="K9" s="138"/>
    </row>
    <row r="10" spans="1:11" s="10" customFormat="1" ht="19.5" customHeight="1">
      <c r="A10" s="9">
        <v>6</v>
      </c>
      <c r="B10" s="121" t="s">
        <v>8</v>
      </c>
      <c r="C10" s="24">
        <v>1157.7</v>
      </c>
      <c r="D10" s="58">
        <v>1090.3</v>
      </c>
      <c r="E10" s="67">
        <v>9750</v>
      </c>
      <c r="F10" s="68">
        <v>9150</v>
      </c>
      <c r="G10" s="18">
        <v>2.0279</v>
      </c>
      <c r="H10" s="19">
        <v>2.0273</v>
      </c>
      <c r="I10" s="42">
        <v>4.592</v>
      </c>
      <c r="J10" s="43">
        <v>4.552</v>
      </c>
      <c r="K10" s="54">
        <v>480.52</v>
      </c>
    </row>
    <row r="11" spans="1:11" s="10" customFormat="1" ht="19.5" customHeight="1">
      <c r="A11" s="9">
        <v>7</v>
      </c>
      <c r="B11" s="12" t="s">
        <v>9</v>
      </c>
      <c r="C11" s="24">
        <v>1161.3</v>
      </c>
      <c r="D11" s="58">
        <v>1093.7</v>
      </c>
      <c r="E11" s="67">
        <v>9760</v>
      </c>
      <c r="F11" s="68">
        <v>9160</v>
      </c>
      <c r="G11" s="18">
        <v>2.0281</v>
      </c>
      <c r="H11" s="19">
        <v>2.0276</v>
      </c>
      <c r="I11" s="42">
        <v>4.595</v>
      </c>
      <c r="J11" s="43">
        <v>4.555</v>
      </c>
      <c r="K11" s="54">
        <v>478.62</v>
      </c>
    </row>
    <row r="12" spans="1:11" s="10" customFormat="1" ht="19.5" customHeight="1">
      <c r="A12" s="9">
        <v>8</v>
      </c>
      <c r="B12" s="12" t="s">
        <v>10</v>
      </c>
      <c r="C12" s="24">
        <v>1162.8</v>
      </c>
      <c r="D12" s="58">
        <v>1095.2</v>
      </c>
      <c r="E12" s="67">
        <v>9765</v>
      </c>
      <c r="F12" s="68">
        <v>9165</v>
      </c>
      <c r="G12" s="18">
        <v>2.0273</v>
      </c>
      <c r="H12" s="19">
        <v>2.0267</v>
      </c>
      <c r="I12" s="42">
        <v>4.598</v>
      </c>
      <c r="J12" s="43">
        <v>4.558</v>
      </c>
      <c r="K12" s="54">
        <v>477.04</v>
      </c>
    </row>
    <row r="13" spans="1:11" s="10" customFormat="1" ht="19.5" customHeight="1">
      <c r="A13" s="9">
        <v>9</v>
      </c>
      <c r="B13" s="12" t="s">
        <v>5</v>
      </c>
      <c r="C13" s="24">
        <v>1161.6</v>
      </c>
      <c r="D13" s="58">
        <v>1094</v>
      </c>
      <c r="E13" s="67">
        <v>9770</v>
      </c>
      <c r="F13" s="68">
        <v>9170</v>
      </c>
      <c r="G13" s="18">
        <v>2.0182</v>
      </c>
      <c r="H13" s="19">
        <v>2.0177</v>
      </c>
      <c r="I13" s="42">
        <v>4.6</v>
      </c>
      <c r="J13" s="43">
        <v>4.56</v>
      </c>
      <c r="K13" s="54">
        <v>477.07</v>
      </c>
    </row>
    <row r="14" spans="1:11" s="10" customFormat="1" ht="19.5" customHeight="1">
      <c r="A14" s="9">
        <v>10</v>
      </c>
      <c r="B14" s="12" t="s">
        <v>6</v>
      </c>
      <c r="C14" s="24">
        <v>1158.7</v>
      </c>
      <c r="D14" s="58">
        <v>1091.3</v>
      </c>
      <c r="E14" s="67">
        <v>9770</v>
      </c>
      <c r="F14" s="68">
        <v>9170</v>
      </c>
      <c r="G14" s="18">
        <v>2.0175</v>
      </c>
      <c r="H14" s="19">
        <v>2.0169</v>
      </c>
      <c r="I14" s="42">
        <v>4.601</v>
      </c>
      <c r="J14" s="43">
        <v>4.561</v>
      </c>
      <c r="K14" s="54">
        <v>474.72</v>
      </c>
    </row>
    <row r="15" spans="1:11" s="10" customFormat="1" ht="19.5" customHeight="1">
      <c r="A15" s="9">
        <v>11</v>
      </c>
      <c r="B15" s="129" t="s">
        <v>7</v>
      </c>
      <c r="C15" s="130"/>
      <c r="D15" s="131"/>
      <c r="E15" s="132"/>
      <c r="F15" s="133"/>
      <c r="G15" s="139"/>
      <c r="H15" s="140"/>
      <c r="I15" s="141"/>
      <c r="J15" s="142"/>
      <c r="K15" s="143"/>
    </row>
    <row r="16" spans="1:11" s="10" customFormat="1" ht="19.5" customHeight="1">
      <c r="A16" s="9">
        <v>12</v>
      </c>
      <c r="B16" s="129" t="s">
        <v>1</v>
      </c>
      <c r="C16" s="130"/>
      <c r="D16" s="131"/>
      <c r="E16" s="132"/>
      <c r="F16" s="133"/>
      <c r="G16" s="134"/>
      <c r="H16" s="135"/>
      <c r="I16" s="136"/>
      <c r="J16" s="137"/>
      <c r="K16" s="138"/>
    </row>
    <row r="17" spans="1:11" s="10" customFormat="1" ht="19.5" customHeight="1">
      <c r="A17" s="9">
        <v>13</v>
      </c>
      <c r="B17" s="121" t="s">
        <v>8</v>
      </c>
      <c r="C17" s="24">
        <v>1163.9</v>
      </c>
      <c r="D17" s="58">
        <v>1096.1</v>
      </c>
      <c r="E17" s="67">
        <v>9770</v>
      </c>
      <c r="F17" s="68">
        <v>9170</v>
      </c>
      <c r="G17" s="18">
        <v>2.0266</v>
      </c>
      <c r="H17" s="19">
        <v>2.026</v>
      </c>
      <c r="I17" s="42">
        <v>4.605</v>
      </c>
      <c r="J17" s="43">
        <v>4.565</v>
      </c>
      <c r="K17" s="54">
        <v>477.95</v>
      </c>
    </row>
    <row r="18" spans="1:11" s="10" customFormat="1" ht="19.5" customHeight="1">
      <c r="A18" s="9">
        <v>14</v>
      </c>
      <c r="B18" s="12" t="s">
        <v>9</v>
      </c>
      <c r="C18" s="24">
        <v>1163.9</v>
      </c>
      <c r="D18" s="58">
        <v>1096.1</v>
      </c>
      <c r="E18" s="67">
        <v>9780</v>
      </c>
      <c r="F18" s="68">
        <v>9180</v>
      </c>
      <c r="G18" s="18">
        <v>2.0258</v>
      </c>
      <c r="H18" s="19">
        <v>2.0252</v>
      </c>
      <c r="I18" s="18">
        <v>4.606</v>
      </c>
      <c r="J18" s="19">
        <v>4.566</v>
      </c>
      <c r="K18" s="54">
        <v>482.02</v>
      </c>
    </row>
    <row r="19" spans="1:11" s="10" customFormat="1" ht="19.5" customHeight="1">
      <c r="A19" s="9">
        <v>15</v>
      </c>
      <c r="B19" s="12" t="s">
        <v>10</v>
      </c>
      <c r="C19" s="149" t="s">
        <v>91</v>
      </c>
      <c r="D19" s="150"/>
      <c r="E19" s="67">
        <v>9760</v>
      </c>
      <c r="F19" s="68">
        <v>9160</v>
      </c>
      <c r="G19" s="18">
        <v>2.0234</v>
      </c>
      <c r="H19" s="19">
        <v>2.0228</v>
      </c>
      <c r="I19" s="42">
        <v>4.608</v>
      </c>
      <c r="J19" s="43">
        <v>4.568</v>
      </c>
      <c r="K19" s="146" t="s">
        <v>89</v>
      </c>
    </row>
    <row r="20" spans="1:11" s="10" customFormat="1" ht="19.5" customHeight="1">
      <c r="A20" s="9">
        <v>16</v>
      </c>
      <c r="B20" s="12" t="s">
        <v>5</v>
      </c>
      <c r="C20" s="24">
        <v>1165.9</v>
      </c>
      <c r="D20" s="58">
        <v>1098.1</v>
      </c>
      <c r="E20" s="67">
        <v>9785</v>
      </c>
      <c r="F20" s="68">
        <v>9185</v>
      </c>
      <c r="G20" s="18">
        <v>2.0214</v>
      </c>
      <c r="H20" s="19">
        <v>2.0208</v>
      </c>
      <c r="I20" s="42">
        <v>4.611</v>
      </c>
      <c r="J20" s="43">
        <v>4.571</v>
      </c>
      <c r="K20" s="54">
        <v>481.79</v>
      </c>
    </row>
    <row r="21" spans="1:11" s="10" customFormat="1" ht="19.5" customHeight="1">
      <c r="A21" s="9">
        <v>17</v>
      </c>
      <c r="B21" s="12" t="s">
        <v>6</v>
      </c>
      <c r="C21" s="24">
        <v>1164.9</v>
      </c>
      <c r="D21" s="58">
        <v>1097.1</v>
      </c>
      <c r="E21" s="151" t="s">
        <v>87</v>
      </c>
      <c r="F21" s="152"/>
      <c r="G21" s="18">
        <v>2.0182</v>
      </c>
      <c r="H21" s="19">
        <v>2.0176</v>
      </c>
      <c r="I21" s="42">
        <v>4.616</v>
      </c>
      <c r="J21" s="43">
        <v>4.576</v>
      </c>
      <c r="K21" s="54">
        <v>483.67</v>
      </c>
    </row>
    <row r="22" spans="1:11" s="10" customFormat="1" ht="19.5" customHeight="1">
      <c r="A22" s="9">
        <v>18</v>
      </c>
      <c r="B22" s="129" t="s">
        <v>7</v>
      </c>
      <c r="C22" s="130"/>
      <c r="D22" s="131"/>
      <c r="E22" s="132"/>
      <c r="F22" s="133"/>
      <c r="G22" s="139"/>
      <c r="H22" s="140"/>
      <c r="I22" s="141"/>
      <c r="J22" s="142"/>
      <c r="K22" s="143"/>
    </row>
    <row r="23" spans="1:11" s="10" customFormat="1" ht="19.5" customHeight="1">
      <c r="A23" s="9">
        <v>19</v>
      </c>
      <c r="B23" s="129" t="s">
        <v>1</v>
      </c>
      <c r="C23" s="130"/>
      <c r="D23" s="131"/>
      <c r="E23" s="132"/>
      <c r="F23" s="133"/>
      <c r="G23" s="134"/>
      <c r="H23" s="135"/>
      <c r="I23" s="136"/>
      <c r="J23" s="137"/>
      <c r="K23" s="138"/>
    </row>
    <row r="24" spans="1:11" s="10" customFormat="1" ht="19.5" customHeight="1">
      <c r="A24" s="9">
        <v>20</v>
      </c>
      <c r="B24" s="121" t="s">
        <v>8</v>
      </c>
      <c r="C24" s="24">
        <v>1168.5</v>
      </c>
      <c r="D24" s="58">
        <v>1100.5</v>
      </c>
      <c r="E24" s="151" t="s">
        <v>90</v>
      </c>
      <c r="F24" s="152"/>
      <c r="G24" s="18">
        <v>2.0209</v>
      </c>
      <c r="H24" s="19">
        <v>2.0203</v>
      </c>
      <c r="I24" s="166" t="s">
        <v>92</v>
      </c>
      <c r="J24" s="167"/>
      <c r="K24" s="54">
        <v>484.17</v>
      </c>
    </row>
    <row r="25" spans="1:11" s="10" customFormat="1" ht="19.5" customHeight="1">
      <c r="A25" s="9">
        <v>21</v>
      </c>
      <c r="B25" s="12" t="s">
        <v>9</v>
      </c>
      <c r="C25" s="24">
        <v>1166.9</v>
      </c>
      <c r="D25" s="58">
        <v>1099.1</v>
      </c>
      <c r="E25" s="151" t="s">
        <v>90</v>
      </c>
      <c r="F25" s="152"/>
      <c r="G25" s="18">
        <v>2.0173</v>
      </c>
      <c r="H25" s="19">
        <v>2.0167</v>
      </c>
      <c r="I25" s="42">
        <v>4.618</v>
      </c>
      <c r="J25" s="43">
        <v>4.578</v>
      </c>
      <c r="K25" s="54">
        <v>485.52</v>
      </c>
    </row>
    <row r="26" spans="1:11" s="10" customFormat="1" ht="19.5" customHeight="1">
      <c r="A26" s="9">
        <v>22</v>
      </c>
      <c r="B26" s="12" t="s">
        <v>10</v>
      </c>
      <c r="C26" s="24">
        <v>1164.9</v>
      </c>
      <c r="D26" s="58">
        <v>1097.1</v>
      </c>
      <c r="E26" s="151" t="s">
        <v>90</v>
      </c>
      <c r="F26" s="152"/>
      <c r="G26" s="18">
        <v>2.021</v>
      </c>
      <c r="H26" s="19">
        <v>2.0204</v>
      </c>
      <c r="I26" s="42">
        <v>4.616</v>
      </c>
      <c r="J26" s="43">
        <v>4.576</v>
      </c>
      <c r="K26" s="54">
        <v>482.41</v>
      </c>
    </row>
    <row r="27" spans="1:11" s="10" customFormat="1" ht="19.5" customHeight="1">
      <c r="A27" s="9">
        <v>23</v>
      </c>
      <c r="B27" s="12" t="s">
        <v>5</v>
      </c>
      <c r="C27" s="24">
        <v>1163.9</v>
      </c>
      <c r="D27" s="58">
        <v>1096.1</v>
      </c>
      <c r="E27" s="67">
        <v>9775</v>
      </c>
      <c r="F27" s="68">
        <v>9175</v>
      </c>
      <c r="G27" s="18">
        <v>2.0241</v>
      </c>
      <c r="H27" s="19">
        <v>2.0236</v>
      </c>
      <c r="I27" s="42">
        <v>4.617</v>
      </c>
      <c r="J27" s="43">
        <v>4.577</v>
      </c>
      <c r="K27" s="54">
        <v>482.11</v>
      </c>
    </row>
    <row r="28" spans="1:11" s="10" customFormat="1" ht="19.5" customHeight="1">
      <c r="A28" s="9">
        <v>24</v>
      </c>
      <c r="B28" s="12" t="s">
        <v>6</v>
      </c>
      <c r="C28" s="24">
        <v>1166.9</v>
      </c>
      <c r="D28" s="58">
        <v>1099.1</v>
      </c>
      <c r="E28" s="67">
        <v>9785</v>
      </c>
      <c r="F28" s="68">
        <v>9185</v>
      </c>
      <c r="G28" s="18">
        <v>2.0255</v>
      </c>
      <c r="H28" s="19">
        <v>2.025</v>
      </c>
      <c r="I28" s="42">
        <v>4.625</v>
      </c>
      <c r="J28" s="43">
        <v>4.585</v>
      </c>
      <c r="K28" s="54">
        <v>479.63</v>
      </c>
    </row>
    <row r="29" spans="1:11" s="10" customFormat="1" ht="19.5" customHeight="1">
      <c r="A29" s="9">
        <v>25</v>
      </c>
      <c r="B29" s="129" t="s">
        <v>7</v>
      </c>
      <c r="C29" s="130"/>
      <c r="D29" s="131"/>
      <c r="E29" s="132"/>
      <c r="F29" s="133"/>
      <c r="G29" s="139"/>
      <c r="H29" s="140"/>
      <c r="I29" s="141"/>
      <c r="J29" s="142"/>
      <c r="K29" s="143"/>
    </row>
    <row r="30" spans="1:11" s="10" customFormat="1" ht="19.5" customHeight="1">
      <c r="A30" s="9">
        <v>26</v>
      </c>
      <c r="B30" s="129" t="s">
        <v>1</v>
      </c>
      <c r="C30" s="130"/>
      <c r="D30" s="131"/>
      <c r="E30" s="132"/>
      <c r="F30" s="133"/>
      <c r="G30" s="134"/>
      <c r="H30" s="135"/>
      <c r="I30" s="136"/>
      <c r="J30" s="137"/>
      <c r="K30" s="138"/>
    </row>
    <row r="31" spans="1:11" s="10" customFormat="1" ht="19.5" customHeight="1">
      <c r="A31" s="9">
        <v>27</v>
      </c>
      <c r="B31" s="121" t="s">
        <v>8</v>
      </c>
      <c r="C31" s="24">
        <v>1169.6</v>
      </c>
      <c r="D31" s="58">
        <v>1101.6</v>
      </c>
      <c r="E31" s="67">
        <v>9785</v>
      </c>
      <c r="F31" s="68">
        <v>9185</v>
      </c>
      <c r="G31" s="18">
        <v>2.0293</v>
      </c>
      <c r="H31" s="19">
        <v>2.0287</v>
      </c>
      <c r="I31" s="42">
        <v>4.629</v>
      </c>
      <c r="J31" s="43">
        <v>4.589</v>
      </c>
      <c r="K31" s="54">
        <v>481.33</v>
      </c>
    </row>
    <row r="32" spans="1:11" s="10" customFormat="1" ht="19.5" customHeight="1">
      <c r="A32" s="9">
        <v>28</v>
      </c>
      <c r="B32" s="121" t="s">
        <v>9</v>
      </c>
      <c r="C32" s="24">
        <v>1169.5</v>
      </c>
      <c r="D32" s="127">
        <v>1101.5</v>
      </c>
      <c r="E32" s="67">
        <v>9810</v>
      </c>
      <c r="F32" s="68">
        <v>9210</v>
      </c>
      <c r="G32" s="18">
        <v>2.0433</v>
      </c>
      <c r="H32" s="19">
        <v>2.0427</v>
      </c>
      <c r="I32" s="42">
        <v>4.632</v>
      </c>
      <c r="J32" s="43">
        <v>4.592</v>
      </c>
      <c r="K32" s="54">
        <v>481.12</v>
      </c>
    </row>
    <row r="33" spans="1:11" s="10" customFormat="1" ht="19.5" customHeight="1">
      <c r="A33" s="9">
        <v>29</v>
      </c>
      <c r="B33" s="121" t="s">
        <v>10</v>
      </c>
      <c r="C33" s="24">
        <v>1167.5</v>
      </c>
      <c r="D33" s="127">
        <v>1099.5</v>
      </c>
      <c r="E33" s="67">
        <v>9830</v>
      </c>
      <c r="F33" s="68">
        <v>9230</v>
      </c>
      <c r="G33" s="18">
        <v>2.0509</v>
      </c>
      <c r="H33" s="19">
        <v>2.0503</v>
      </c>
      <c r="I33" s="42">
        <v>4.629</v>
      </c>
      <c r="J33" s="43">
        <v>4.589</v>
      </c>
      <c r="K33" s="54">
        <v>480.65</v>
      </c>
    </row>
    <row r="34" spans="1:11" s="10" customFormat="1" ht="19.5" customHeight="1">
      <c r="A34" s="9">
        <v>30</v>
      </c>
      <c r="B34" s="121" t="s">
        <v>5</v>
      </c>
      <c r="C34" s="63">
        <v>1168.5</v>
      </c>
      <c r="D34" s="64">
        <v>1100.5</v>
      </c>
      <c r="E34" s="76">
        <v>9860</v>
      </c>
      <c r="F34" s="119">
        <v>9260</v>
      </c>
      <c r="G34" s="25">
        <v>2.0513</v>
      </c>
      <c r="H34" s="26">
        <v>2.0507</v>
      </c>
      <c r="I34" s="42">
        <v>4.633</v>
      </c>
      <c r="J34" s="43">
        <v>4.593</v>
      </c>
      <c r="K34" s="54">
        <v>480.59</v>
      </c>
    </row>
    <row r="35" spans="1:11" s="10" customFormat="1" ht="19.5" customHeight="1" thickBot="1">
      <c r="A35" s="122">
        <v>31</v>
      </c>
      <c r="B35" s="121" t="s">
        <v>6</v>
      </c>
      <c r="C35" s="63">
        <v>1168.5</v>
      </c>
      <c r="D35" s="64">
        <v>1100.5</v>
      </c>
      <c r="E35" s="76">
        <v>9880</v>
      </c>
      <c r="F35" s="119">
        <v>9280</v>
      </c>
      <c r="G35" s="25">
        <v>2.0372</v>
      </c>
      <c r="H35" s="116">
        <v>2.0366</v>
      </c>
      <c r="I35" s="42">
        <v>4.638</v>
      </c>
      <c r="J35" s="43">
        <v>4.598</v>
      </c>
      <c r="K35" s="54">
        <v>481.17</v>
      </c>
    </row>
    <row r="36" spans="1:11" ht="19.5" customHeight="1">
      <c r="A36" s="214" t="s">
        <v>11</v>
      </c>
      <c r="B36" s="215"/>
      <c r="C36" s="44">
        <f>MAX(C5:C35)</f>
        <v>1169.6</v>
      </c>
      <c r="D36" s="45">
        <f aca="true" t="shared" si="0" ref="D36:K36">MAX(D5:D35)</f>
        <v>1101.6</v>
      </c>
      <c r="E36" s="69">
        <f t="shared" si="0"/>
        <v>9880</v>
      </c>
      <c r="F36" s="70">
        <f t="shared" si="0"/>
        <v>9280</v>
      </c>
      <c r="G36" s="39">
        <f t="shared" si="0"/>
        <v>2.0513</v>
      </c>
      <c r="H36" s="21">
        <f t="shared" si="0"/>
        <v>2.0507</v>
      </c>
      <c r="I36" s="39">
        <f t="shared" si="0"/>
        <v>4.638</v>
      </c>
      <c r="J36" s="21">
        <f t="shared" si="0"/>
        <v>4.598</v>
      </c>
      <c r="K36" s="55">
        <f t="shared" si="0"/>
        <v>485.52</v>
      </c>
    </row>
    <row r="37" spans="1:11" ht="19.5" customHeight="1">
      <c r="A37" s="216" t="s">
        <v>12</v>
      </c>
      <c r="B37" s="217"/>
      <c r="C37" s="46">
        <f>MIN(C5:C35)</f>
        <v>1157.7</v>
      </c>
      <c r="D37" s="47">
        <f aca="true" t="shared" si="1" ref="D37:K37">MIN(D5:D35)</f>
        <v>1090.3</v>
      </c>
      <c r="E37" s="71">
        <f t="shared" si="1"/>
        <v>9750</v>
      </c>
      <c r="F37" s="68">
        <f t="shared" si="1"/>
        <v>9150</v>
      </c>
      <c r="G37" s="40">
        <f t="shared" si="1"/>
        <v>2.0173</v>
      </c>
      <c r="H37" s="22">
        <f t="shared" si="1"/>
        <v>2.0167</v>
      </c>
      <c r="I37" s="40">
        <f t="shared" si="1"/>
        <v>4.586</v>
      </c>
      <c r="J37" s="22">
        <f t="shared" si="1"/>
        <v>4.546</v>
      </c>
      <c r="K37" s="56">
        <f t="shared" si="1"/>
        <v>474.72</v>
      </c>
    </row>
    <row r="38" spans="1:11" ht="19.5" customHeight="1" thickBot="1">
      <c r="A38" s="212" t="s">
        <v>13</v>
      </c>
      <c r="B38" s="213"/>
      <c r="C38" s="48">
        <f>AVERAGE(C5:C35)</f>
        <v>1165.027272727273</v>
      </c>
      <c r="D38" s="49">
        <f aca="true" t="shared" si="2" ref="D38:J38">AVERAGE(D5:D35)</f>
        <v>1097.2363636363634</v>
      </c>
      <c r="E38" s="72">
        <f t="shared" si="2"/>
        <v>9786.315789473685</v>
      </c>
      <c r="F38" s="73">
        <f t="shared" si="2"/>
        <v>9186.315789473685</v>
      </c>
      <c r="G38" s="41">
        <f t="shared" si="2"/>
        <v>2.0294434782608692</v>
      </c>
      <c r="H38" s="23">
        <f t="shared" si="2"/>
        <v>2.0288652173913047</v>
      </c>
      <c r="I38" s="41">
        <f>AVERAGE(I5:I35)</f>
        <v>4.610500000000001</v>
      </c>
      <c r="J38" s="23">
        <f t="shared" si="2"/>
        <v>4.570499999999999</v>
      </c>
      <c r="K38" s="81">
        <f>AVERAGE(K5:K35)</f>
        <v>480.99409090909086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8:B38"/>
    <mergeCell ref="I3:J3"/>
    <mergeCell ref="I2:J2"/>
    <mergeCell ref="C3:D3"/>
    <mergeCell ref="A36:B36"/>
    <mergeCell ref="A37:B37"/>
    <mergeCell ref="A1:B1"/>
    <mergeCell ref="A2:B3"/>
    <mergeCell ref="E3:F3"/>
    <mergeCell ref="G3:H3"/>
    <mergeCell ref="C2:D2"/>
    <mergeCell ref="E2:F2"/>
    <mergeCell ref="G2:H2"/>
  </mergeCells>
  <printOptions/>
  <pageMargins left="0.3937007874015748" right="0.2362204724409449" top="0.3937007874015748" bottom="0.22" header="0.31496062992125984" footer="0.2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1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32" sqref="K32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16" customFormat="1" ht="16.5" customHeight="1" thickBot="1">
      <c r="A1" s="200">
        <v>2012</v>
      </c>
      <c r="B1" s="201"/>
      <c r="C1" s="50" t="s">
        <v>16</v>
      </c>
      <c r="D1" s="3"/>
      <c r="E1" s="3"/>
      <c r="F1" s="3"/>
      <c r="G1" s="5"/>
      <c r="H1" s="5"/>
      <c r="K1" s="112" t="s">
        <v>29</v>
      </c>
    </row>
    <row r="2" spans="1:11" s="30" customFormat="1" ht="54.75" customHeight="1" thickBot="1">
      <c r="A2" s="202" t="s">
        <v>57</v>
      </c>
      <c r="B2" s="203"/>
      <c r="C2" s="206" t="s">
        <v>33</v>
      </c>
      <c r="D2" s="207"/>
      <c r="E2" s="208" t="s">
        <v>30</v>
      </c>
      <c r="F2" s="209"/>
      <c r="G2" s="218" t="s">
        <v>31</v>
      </c>
      <c r="H2" s="219"/>
      <c r="I2" s="208" t="s">
        <v>32</v>
      </c>
      <c r="J2" s="209"/>
      <c r="K2" s="51" t="s">
        <v>47</v>
      </c>
    </row>
    <row r="3" spans="1:11" s="30" customFormat="1" ht="18.75" customHeight="1">
      <c r="A3" s="204"/>
      <c r="B3" s="205"/>
      <c r="C3" s="210" t="s">
        <v>0</v>
      </c>
      <c r="D3" s="211"/>
      <c r="E3" s="210" t="s">
        <v>0</v>
      </c>
      <c r="F3" s="211"/>
      <c r="G3" s="222" t="s">
        <v>15</v>
      </c>
      <c r="H3" s="223"/>
      <c r="I3" s="210" t="s">
        <v>0</v>
      </c>
      <c r="J3" s="211"/>
      <c r="K3" s="52" t="s">
        <v>0</v>
      </c>
    </row>
    <row r="4" spans="1:11" s="31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93" t="s">
        <v>17</v>
      </c>
    </row>
    <row r="5" spans="1:11" s="10" customFormat="1" ht="19.5" customHeight="1">
      <c r="A5" s="9">
        <v>1</v>
      </c>
      <c r="B5" s="129" t="s">
        <v>7</v>
      </c>
      <c r="C5" s="130"/>
      <c r="D5" s="131"/>
      <c r="E5" s="132"/>
      <c r="F5" s="133"/>
      <c r="G5" s="139"/>
      <c r="H5" s="140"/>
      <c r="I5" s="141"/>
      <c r="J5" s="142"/>
      <c r="K5" s="143"/>
    </row>
    <row r="6" spans="1:11" s="10" customFormat="1" ht="19.5" customHeight="1">
      <c r="A6" s="9">
        <v>2</v>
      </c>
      <c r="B6" s="129" t="s">
        <v>1</v>
      </c>
      <c r="C6" s="130"/>
      <c r="D6" s="131"/>
      <c r="E6" s="132"/>
      <c r="F6" s="133"/>
      <c r="G6" s="134"/>
      <c r="H6" s="135"/>
      <c r="I6" s="136"/>
      <c r="J6" s="137"/>
      <c r="K6" s="138"/>
    </row>
    <row r="7" spans="1:11" s="10" customFormat="1" ht="19.5" customHeight="1">
      <c r="A7" s="9">
        <v>3</v>
      </c>
      <c r="B7" s="121" t="s">
        <v>8</v>
      </c>
      <c r="C7" s="24">
        <v>1165.9</v>
      </c>
      <c r="D7" s="58">
        <v>1098.1</v>
      </c>
      <c r="E7" s="67">
        <v>9850</v>
      </c>
      <c r="F7" s="68">
        <v>9250</v>
      </c>
      <c r="G7" s="18">
        <v>2.0335</v>
      </c>
      <c r="H7" s="19">
        <v>2.0329</v>
      </c>
      <c r="I7" s="42">
        <v>4.643</v>
      </c>
      <c r="J7" s="43">
        <v>4.603</v>
      </c>
      <c r="K7" s="54">
        <v>480.25</v>
      </c>
    </row>
    <row r="8" spans="1:11" s="10" customFormat="1" ht="19.5" customHeight="1">
      <c r="A8" s="9">
        <v>4</v>
      </c>
      <c r="B8" s="12" t="s">
        <v>9</v>
      </c>
      <c r="C8" s="24">
        <v>1165.4</v>
      </c>
      <c r="D8" s="58">
        <v>1097.6</v>
      </c>
      <c r="E8" s="67">
        <v>9875</v>
      </c>
      <c r="F8" s="68">
        <v>9275</v>
      </c>
      <c r="G8" s="18">
        <v>2.0392</v>
      </c>
      <c r="H8" s="19">
        <v>2.0386</v>
      </c>
      <c r="I8" s="42">
        <v>4.649</v>
      </c>
      <c r="J8" s="43">
        <v>4.609</v>
      </c>
      <c r="K8" s="54">
        <v>481.11</v>
      </c>
    </row>
    <row r="9" spans="1:11" s="10" customFormat="1" ht="19.5" customHeight="1">
      <c r="A9" s="9">
        <v>5</v>
      </c>
      <c r="B9" s="12" t="s">
        <v>10</v>
      </c>
      <c r="C9" s="24">
        <v>1168.5</v>
      </c>
      <c r="D9" s="58">
        <v>1100.5</v>
      </c>
      <c r="E9" s="67">
        <v>9880</v>
      </c>
      <c r="F9" s="68">
        <v>9280</v>
      </c>
      <c r="G9" s="18">
        <v>2.0385</v>
      </c>
      <c r="H9" s="19">
        <v>2.038</v>
      </c>
      <c r="I9" s="42">
        <v>4.652</v>
      </c>
      <c r="J9" s="43">
        <v>4.612</v>
      </c>
      <c r="K9" s="54">
        <v>480.93</v>
      </c>
    </row>
    <row r="10" spans="1:11" s="10" customFormat="1" ht="19.5" customHeight="1">
      <c r="A10" s="9">
        <v>6</v>
      </c>
      <c r="B10" s="12" t="s">
        <v>5</v>
      </c>
      <c r="C10" s="24">
        <v>1169</v>
      </c>
      <c r="D10" s="58">
        <v>1101</v>
      </c>
      <c r="E10" s="67">
        <v>9880</v>
      </c>
      <c r="F10" s="68">
        <v>9280</v>
      </c>
      <c r="G10" s="18">
        <v>2.0381</v>
      </c>
      <c r="H10" s="19">
        <v>2.0375</v>
      </c>
      <c r="I10" s="42">
        <v>4.655</v>
      </c>
      <c r="J10" s="43">
        <v>4.615</v>
      </c>
      <c r="K10" s="54">
        <v>481.07</v>
      </c>
    </row>
    <row r="11" spans="1:11" s="10" customFormat="1" ht="19.5" customHeight="1">
      <c r="A11" s="9">
        <v>7</v>
      </c>
      <c r="B11" s="12" t="s">
        <v>6</v>
      </c>
      <c r="C11" s="24">
        <v>1162.8</v>
      </c>
      <c r="D11" s="58">
        <v>1095.2</v>
      </c>
      <c r="E11" s="67">
        <v>9880</v>
      </c>
      <c r="F11" s="68">
        <v>9280</v>
      </c>
      <c r="G11" s="158" t="s">
        <v>87</v>
      </c>
      <c r="H11" s="156"/>
      <c r="I11" s="42">
        <v>4.661</v>
      </c>
      <c r="J11" s="43">
        <v>4.621</v>
      </c>
      <c r="K11" s="54">
        <v>477.49</v>
      </c>
    </row>
    <row r="12" spans="1:11" s="10" customFormat="1" ht="19.5" customHeight="1">
      <c r="A12" s="9">
        <v>8</v>
      </c>
      <c r="B12" s="129" t="s">
        <v>7</v>
      </c>
      <c r="C12" s="130"/>
      <c r="D12" s="131"/>
      <c r="E12" s="132"/>
      <c r="F12" s="133"/>
      <c r="G12" s="139"/>
      <c r="H12" s="140"/>
      <c r="I12" s="141"/>
      <c r="J12" s="142"/>
      <c r="K12" s="143"/>
    </row>
    <row r="13" spans="1:11" s="10" customFormat="1" ht="19.5" customHeight="1">
      <c r="A13" s="9">
        <v>9</v>
      </c>
      <c r="B13" s="129" t="s">
        <v>1</v>
      </c>
      <c r="C13" s="130"/>
      <c r="D13" s="131"/>
      <c r="E13" s="132"/>
      <c r="F13" s="133"/>
      <c r="G13" s="134"/>
      <c r="H13" s="135"/>
      <c r="I13" s="136"/>
      <c r="J13" s="137"/>
      <c r="K13" s="138"/>
    </row>
    <row r="14" spans="1:11" s="10" customFormat="1" ht="19.5" customHeight="1">
      <c r="A14" s="9">
        <v>10</v>
      </c>
      <c r="B14" s="121" t="s">
        <v>8</v>
      </c>
      <c r="C14" s="24">
        <v>1161.3</v>
      </c>
      <c r="D14" s="58">
        <v>1093.7</v>
      </c>
      <c r="E14" s="67">
        <v>9860</v>
      </c>
      <c r="F14" s="68">
        <v>9260</v>
      </c>
      <c r="G14" s="18">
        <v>2.0241</v>
      </c>
      <c r="H14" s="19">
        <v>2.0235</v>
      </c>
      <c r="I14" s="42">
        <v>4.661</v>
      </c>
      <c r="J14" s="43">
        <v>4.621</v>
      </c>
      <c r="K14" s="54">
        <v>474.98</v>
      </c>
    </row>
    <row r="15" spans="1:11" s="10" customFormat="1" ht="19.5" customHeight="1">
      <c r="A15" s="9">
        <v>11</v>
      </c>
      <c r="B15" s="12" t="s">
        <v>9</v>
      </c>
      <c r="C15" s="24">
        <v>1163.3</v>
      </c>
      <c r="D15" s="58">
        <v>1095.7</v>
      </c>
      <c r="E15" s="67">
        <v>9870</v>
      </c>
      <c r="F15" s="68">
        <v>9270</v>
      </c>
      <c r="G15" s="18">
        <v>2.0197</v>
      </c>
      <c r="H15" s="19">
        <v>2.0192</v>
      </c>
      <c r="I15" s="42">
        <v>4.66</v>
      </c>
      <c r="J15" s="43">
        <v>4.62</v>
      </c>
      <c r="K15" s="54">
        <v>475.24</v>
      </c>
    </row>
    <row r="16" spans="1:11" s="10" customFormat="1" ht="19.5" customHeight="1">
      <c r="A16" s="9">
        <v>12</v>
      </c>
      <c r="B16" s="12" t="s">
        <v>10</v>
      </c>
      <c r="C16" s="24">
        <v>1160.8</v>
      </c>
      <c r="D16" s="58">
        <v>1093.2</v>
      </c>
      <c r="E16" s="67">
        <v>9860</v>
      </c>
      <c r="F16" s="68">
        <v>9260</v>
      </c>
      <c r="G16" s="18">
        <v>2.0204</v>
      </c>
      <c r="H16" s="19">
        <v>2.0198</v>
      </c>
      <c r="I16" s="42">
        <v>4.661</v>
      </c>
      <c r="J16" s="43">
        <v>4.621</v>
      </c>
      <c r="K16" s="54">
        <v>474.74</v>
      </c>
    </row>
    <row r="17" spans="1:11" s="10" customFormat="1" ht="19.5" customHeight="1">
      <c r="A17" s="9">
        <v>13</v>
      </c>
      <c r="B17" s="12" t="s">
        <v>5</v>
      </c>
      <c r="C17" s="24">
        <v>1160.2</v>
      </c>
      <c r="D17" s="58">
        <v>1092.8</v>
      </c>
      <c r="E17" s="67">
        <v>9860</v>
      </c>
      <c r="F17" s="68">
        <v>9260</v>
      </c>
      <c r="G17" s="18">
        <v>2.0254</v>
      </c>
      <c r="H17" s="19">
        <v>2.0249</v>
      </c>
      <c r="I17" s="42">
        <v>4.665</v>
      </c>
      <c r="J17" s="43">
        <v>4.625</v>
      </c>
      <c r="K17" s="54">
        <v>473.54</v>
      </c>
    </row>
    <row r="18" spans="1:11" s="10" customFormat="1" ht="19.5" customHeight="1">
      <c r="A18" s="9">
        <v>14</v>
      </c>
      <c r="B18" s="12" t="s">
        <v>6</v>
      </c>
      <c r="C18" s="24">
        <v>1155.6</v>
      </c>
      <c r="D18" s="58">
        <v>1088.4</v>
      </c>
      <c r="E18" s="67">
        <v>9870</v>
      </c>
      <c r="F18" s="68">
        <v>9270</v>
      </c>
      <c r="G18" s="18">
        <v>2.0139</v>
      </c>
      <c r="H18" s="19">
        <v>2.0133</v>
      </c>
      <c r="I18" s="42">
        <v>4.671</v>
      </c>
      <c r="J18" s="43">
        <v>4.631</v>
      </c>
      <c r="K18" s="54">
        <v>472.86</v>
      </c>
    </row>
    <row r="19" spans="1:11" s="10" customFormat="1" ht="19.5" customHeight="1">
      <c r="A19" s="9">
        <v>15</v>
      </c>
      <c r="B19" s="129" t="s">
        <v>7</v>
      </c>
      <c r="C19" s="130"/>
      <c r="D19" s="131"/>
      <c r="E19" s="132"/>
      <c r="F19" s="133"/>
      <c r="G19" s="139"/>
      <c r="H19" s="140"/>
      <c r="I19" s="141"/>
      <c r="J19" s="142"/>
      <c r="K19" s="143"/>
    </row>
    <row r="20" spans="1:11" s="10" customFormat="1" ht="19.5" customHeight="1">
      <c r="A20" s="9">
        <v>16</v>
      </c>
      <c r="B20" s="129" t="s">
        <v>1</v>
      </c>
      <c r="C20" s="130"/>
      <c r="D20" s="131"/>
      <c r="E20" s="132"/>
      <c r="F20" s="133"/>
      <c r="G20" s="134"/>
      <c r="H20" s="135"/>
      <c r="I20" s="136"/>
      <c r="J20" s="137"/>
      <c r="K20" s="138"/>
    </row>
    <row r="21" spans="1:11" s="10" customFormat="1" ht="19.5" customHeight="1">
      <c r="A21" s="9">
        <v>17</v>
      </c>
      <c r="B21" s="121" t="s">
        <v>8</v>
      </c>
      <c r="C21" s="24">
        <v>1148.4</v>
      </c>
      <c r="D21" s="58">
        <v>1081.6</v>
      </c>
      <c r="E21" s="67">
        <v>9780</v>
      </c>
      <c r="F21" s="68">
        <v>9180</v>
      </c>
      <c r="G21" s="18">
        <v>2.0312</v>
      </c>
      <c r="H21" s="19">
        <v>2.0306</v>
      </c>
      <c r="I21" s="42">
        <v>4.674</v>
      </c>
      <c r="J21" s="43">
        <v>4.634</v>
      </c>
      <c r="K21" s="146" t="s">
        <v>87</v>
      </c>
    </row>
    <row r="22" spans="1:11" s="10" customFormat="1" ht="19.5" customHeight="1">
      <c r="A22" s="9">
        <v>18</v>
      </c>
      <c r="B22" s="12" t="s">
        <v>9</v>
      </c>
      <c r="C22" s="24">
        <v>1149.4</v>
      </c>
      <c r="D22" s="58">
        <v>1082.6</v>
      </c>
      <c r="E22" s="67">
        <v>9780</v>
      </c>
      <c r="F22" s="68">
        <v>9180</v>
      </c>
      <c r="G22" s="18">
        <v>2.0274</v>
      </c>
      <c r="H22" s="19">
        <v>2.0268</v>
      </c>
      <c r="I22" s="42">
        <v>4.677</v>
      </c>
      <c r="J22" s="43">
        <v>4.637</v>
      </c>
      <c r="K22" s="146" t="s">
        <v>93</v>
      </c>
    </row>
    <row r="23" spans="1:11" s="10" customFormat="1" ht="19.5" customHeight="1">
      <c r="A23" s="9">
        <v>19</v>
      </c>
      <c r="B23" s="12" t="s">
        <v>10</v>
      </c>
      <c r="C23" s="24">
        <v>1150.5</v>
      </c>
      <c r="D23" s="58">
        <v>1083.5</v>
      </c>
      <c r="E23" s="67">
        <v>9800</v>
      </c>
      <c r="F23" s="68">
        <v>9200</v>
      </c>
      <c r="G23" s="18">
        <v>2.0236</v>
      </c>
      <c r="H23" s="19">
        <v>2.023</v>
      </c>
      <c r="I23" s="42">
        <v>4.681</v>
      </c>
      <c r="J23" s="43">
        <v>4.641</v>
      </c>
      <c r="K23" s="146" t="s">
        <v>94</v>
      </c>
    </row>
    <row r="24" spans="1:11" s="10" customFormat="1" ht="19.5" customHeight="1">
      <c r="A24" s="9">
        <v>20</v>
      </c>
      <c r="B24" s="12" t="s">
        <v>5</v>
      </c>
      <c r="C24" s="24">
        <v>1148.4</v>
      </c>
      <c r="D24" s="58">
        <v>1081.6</v>
      </c>
      <c r="E24" s="67">
        <v>9800</v>
      </c>
      <c r="F24" s="68">
        <v>9200</v>
      </c>
      <c r="G24" s="18">
        <v>2.0263</v>
      </c>
      <c r="H24" s="19">
        <v>2.0257</v>
      </c>
      <c r="I24" s="42">
        <v>4.681</v>
      </c>
      <c r="J24" s="43">
        <v>4.641</v>
      </c>
      <c r="K24" s="54">
        <v>469.65</v>
      </c>
    </row>
    <row r="25" spans="1:11" s="10" customFormat="1" ht="19.5" customHeight="1">
      <c r="A25" s="9">
        <v>21</v>
      </c>
      <c r="B25" s="12" t="s">
        <v>6</v>
      </c>
      <c r="C25" s="24">
        <v>1151.5</v>
      </c>
      <c r="D25" s="58">
        <v>1084.5</v>
      </c>
      <c r="E25" s="67">
        <v>9820</v>
      </c>
      <c r="F25" s="68">
        <v>9220</v>
      </c>
      <c r="G25" s="18">
        <v>2.024</v>
      </c>
      <c r="H25" s="19">
        <v>2.0235</v>
      </c>
      <c r="I25" s="42">
        <v>4.686</v>
      </c>
      <c r="J25" s="43">
        <v>4.646</v>
      </c>
      <c r="K25" s="54">
        <v>471.58</v>
      </c>
    </row>
    <row r="26" spans="1:11" s="10" customFormat="1" ht="19.5" customHeight="1">
      <c r="A26" s="9">
        <v>22</v>
      </c>
      <c r="B26" s="129" t="s">
        <v>7</v>
      </c>
      <c r="C26" s="130"/>
      <c r="D26" s="131"/>
      <c r="E26" s="132"/>
      <c r="F26" s="133"/>
      <c r="G26" s="139"/>
      <c r="H26" s="140"/>
      <c r="I26" s="141"/>
      <c r="J26" s="142"/>
      <c r="K26" s="143"/>
    </row>
    <row r="27" spans="1:11" s="10" customFormat="1" ht="19.5" customHeight="1">
      <c r="A27" s="9">
        <v>23</v>
      </c>
      <c r="B27" s="129" t="s">
        <v>1</v>
      </c>
      <c r="C27" s="130"/>
      <c r="D27" s="131"/>
      <c r="E27" s="132"/>
      <c r="F27" s="133"/>
      <c r="G27" s="134"/>
      <c r="H27" s="135"/>
      <c r="I27" s="136"/>
      <c r="J27" s="137"/>
      <c r="K27" s="138"/>
    </row>
    <row r="28" spans="1:11" s="10" customFormat="1" ht="19.5" customHeight="1">
      <c r="A28" s="9">
        <v>24</v>
      </c>
      <c r="B28" s="121" t="s">
        <v>8</v>
      </c>
      <c r="C28" s="24">
        <v>1153.6</v>
      </c>
      <c r="D28" s="58">
        <v>1086.4</v>
      </c>
      <c r="E28" s="67">
        <v>9840</v>
      </c>
      <c r="F28" s="68">
        <v>9240</v>
      </c>
      <c r="G28" s="18">
        <v>2.0273</v>
      </c>
      <c r="H28" s="19">
        <v>2.0267</v>
      </c>
      <c r="I28" s="42">
        <v>4.686</v>
      </c>
      <c r="J28" s="43">
        <v>4.646</v>
      </c>
      <c r="K28" s="54">
        <v>472.01</v>
      </c>
    </row>
    <row r="29" spans="1:11" s="10" customFormat="1" ht="19.5" customHeight="1">
      <c r="A29" s="9">
        <v>25</v>
      </c>
      <c r="B29" s="12" t="s">
        <v>9</v>
      </c>
      <c r="C29" s="24">
        <v>1152</v>
      </c>
      <c r="D29" s="58">
        <v>1085</v>
      </c>
      <c r="E29" s="67">
        <v>9850</v>
      </c>
      <c r="F29" s="68">
        <v>9250</v>
      </c>
      <c r="G29" s="18">
        <v>2.0251</v>
      </c>
      <c r="H29" s="19">
        <v>2.0245</v>
      </c>
      <c r="I29" s="42">
        <v>4.689</v>
      </c>
      <c r="J29" s="43">
        <v>4.649</v>
      </c>
      <c r="K29" s="54">
        <v>475.52</v>
      </c>
    </row>
    <row r="30" spans="1:11" s="10" customFormat="1" ht="19.5" customHeight="1">
      <c r="A30" s="9">
        <v>26</v>
      </c>
      <c r="B30" s="12" t="s">
        <v>10</v>
      </c>
      <c r="C30" s="24">
        <v>1152.8</v>
      </c>
      <c r="D30" s="58">
        <v>1085.8</v>
      </c>
      <c r="E30" s="67">
        <v>9880</v>
      </c>
      <c r="F30" s="68">
        <v>9280</v>
      </c>
      <c r="G30" s="18">
        <v>2.0341</v>
      </c>
      <c r="H30" s="19">
        <v>2.0335</v>
      </c>
      <c r="I30" s="42">
        <v>4.69</v>
      </c>
      <c r="J30" s="43">
        <v>4.65</v>
      </c>
      <c r="K30" s="54">
        <v>471.19</v>
      </c>
    </row>
    <row r="31" spans="1:11" s="10" customFormat="1" ht="19.5" customHeight="1">
      <c r="A31" s="9">
        <v>27</v>
      </c>
      <c r="B31" s="12" t="s">
        <v>5</v>
      </c>
      <c r="C31" s="24">
        <v>1151.5</v>
      </c>
      <c r="D31" s="58">
        <v>1084.5</v>
      </c>
      <c r="E31" s="67">
        <v>9880</v>
      </c>
      <c r="F31" s="68">
        <v>9280</v>
      </c>
      <c r="G31" s="18">
        <v>2.0311</v>
      </c>
      <c r="H31" s="19">
        <v>2.0305</v>
      </c>
      <c r="I31" s="42">
        <v>4.692</v>
      </c>
      <c r="J31" s="43">
        <v>4.652</v>
      </c>
      <c r="K31" s="54">
        <v>471.88</v>
      </c>
    </row>
    <row r="32" spans="1:11" s="10" customFormat="1" ht="19.5" customHeight="1">
      <c r="A32" s="9">
        <v>28</v>
      </c>
      <c r="B32" s="12" t="s">
        <v>6</v>
      </c>
      <c r="C32" s="24">
        <v>1146.8</v>
      </c>
      <c r="D32" s="58">
        <v>1080</v>
      </c>
      <c r="E32" s="67">
        <v>9885</v>
      </c>
      <c r="F32" s="68">
        <v>9285</v>
      </c>
      <c r="G32" s="18">
        <v>2.0306</v>
      </c>
      <c r="H32" s="19">
        <v>2.03</v>
      </c>
      <c r="I32" s="42">
        <v>4.697</v>
      </c>
      <c r="J32" s="43">
        <v>4.657</v>
      </c>
      <c r="K32" s="54">
        <v>470.48</v>
      </c>
    </row>
    <row r="33" spans="1:11" s="10" customFormat="1" ht="19.5" customHeight="1">
      <c r="A33" s="9">
        <v>29</v>
      </c>
      <c r="B33" s="129" t="s">
        <v>7</v>
      </c>
      <c r="C33" s="130"/>
      <c r="D33" s="131"/>
      <c r="E33" s="132"/>
      <c r="F33" s="133"/>
      <c r="G33" s="139"/>
      <c r="H33" s="140"/>
      <c r="I33" s="141"/>
      <c r="J33" s="142"/>
      <c r="K33" s="143"/>
    </row>
    <row r="34" spans="1:11" s="10" customFormat="1" ht="19.5" customHeight="1">
      <c r="A34" s="9">
        <v>30</v>
      </c>
      <c r="B34" s="129" t="s">
        <v>1</v>
      </c>
      <c r="C34" s="130"/>
      <c r="D34" s="131"/>
      <c r="E34" s="132"/>
      <c r="F34" s="133"/>
      <c r="G34" s="134"/>
      <c r="H34" s="135"/>
      <c r="I34" s="136"/>
      <c r="J34" s="137"/>
      <c r="K34" s="138"/>
    </row>
    <row r="35" spans="1:11" s="10" customFormat="1" ht="19.5" customHeight="1" thickBot="1">
      <c r="A35" s="122"/>
      <c r="B35" s="12"/>
      <c r="C35" s="24"/>
      <c r="D35" s="58"/>
      <c r="E35" s="78"/>
      <c r="F35" s="79"/>
      <c r="G35" s="117"/>
      <c r="H35" s="118"/>
      <c r="I35" s="42"/>
      <c r="J35" s="43"/>
      <c r="K35" s="54"/>
    </row>
    <row r="36" spans="1:11" ht="19.5" customHeight="1">
      <c r="A36" s="214" t="s">
        <v>11</v>
      </c>
      <c r="B36" s="215"/>
      <c r="C36" s="44">
        <f>MAX(C5:C35)</f>
        <v>1169</v>
      </c>
      <c r="D36" s="45">
        <f aca="true" t="shared" si="0" ref="D36:K36">MAX(D5:D35)</f>
        <v>1101</v>
      </c>
      <c r="E36" s="69">
        <f t="shared" si="0"/>
        <v>9885</v>
      </c>
      <c r="F36" s="70">
        <f t="shared" si="0"/>
        <v>9285</v>
      </c>
      <c r="G36" s="39">
        <f t="shared" si="0"/>
        <v>2.0392</v>
      </c>
      <c r="H36" s="21">
        <f t="shared" si="0"/>
        <v>2.0386</v>
      </c>
      <c r="I36" s="39">
        <f t="shared" si="0"/>
        <v>4.697</v>
      </c>
      <c r="J36" s="21">
        <f t="shared" si="0"/>
        <v>4.657</v>
      </c>
      <c r="K36" s="55">
        <f t="shared" si="0"/>
        <v>481.11</v>
      </c>
    </row>
    <row r="37" spans="1:11" ht="19.5" customHeight="1">
      <c r="A37" s="216" t="s">
        <v>12</v>
      </c>
      <c r="B37" s="217"/>
      <c r="C37" s="46">
        <f>MIN(C5:C35)</f>
        <v>1146.8</v>
      </c>
      <c r="D37" s="47">
        <f aca="true" t="shared" si="1" ref="D37:K37">MIN(D5:D35)</f>
        <v>1080</v>
      </c>
      <c r="E37" s="71">
        <f t="shared" si="1"/>
        <v>9780</v>
      </c>
      <c r="F37" s="68">
        <f t="shared" si="1"/>
        <v>9180</v>
      </c>
      <c r="G37" s="40">
        <f t="shared" si="1"/>
        <v>2.0139</v>
      </c>
      <c r="H37" s="22">
        <f t="shared" si="1"/>
        <v>2.0133</v>
      </c>
      <c r="I37" s="40">
        <f t="shared" si="1"/>
        <v>4.643</v>
      </c>
      <c r="J37" s="22">
        <f t="shared" si="1"/>
        <v>4.603</v>
      </c>
      <c r="K37" s="56">
        <f t="shared" si="1"/>
        <v>469.65</v>
      </c>
    </row>
    <row r="38" spans="1:11" ht="19.5" customHeight="1" thickBot="1">
      <c r="A38" s="212" t="s">
        <v>13</v>
      </c>
      <c r="B38" s="213"/>
      <c r="C38" s="48">
        <f>AVERAGE(C5:C35)</f>
        <v>1156.8849999999998</v>
      </c>
      <c r="D38" s="49">
        <f aca="true" t="shared" si="2" ref="D38:J38">AVERAGE(D5:D35)</f>
        <v>1089.585</v>
      </c>
      <c r="E38" s="72">
        <f t="shared" si="2"/>
        <v>9850</v>
      </c>
      <c r="F38" s="73">
        <f t="shared" si="2"/>
        <v>9250</v>
      </c>
      <c r="G38" s="41">
        <f t="shared" si="2"/>
        <v>2.0280789473684213</v>
      </c>
      <c r="H38" s="23">
        <f t="shared" si="2"/>
        <v>2.0275000000000003</v>
      </c>
      <c r="I38" s="41">
        <f>AVERAGE(I5:I35)</f>
        <v>4.671550000000001</v>
      </c>
      <c r="J38" s="23">
        <f t="shared" si="2"/>
        <v>4.631550000000001</v>
      </c>
      <c r="K38" s="81">
        <f>AVERAGE(K5:K35)</f>
        <v>474.97176470588226</v>
      </c>
    </row>
    <row r="39" spans="1:11" ht="19.5" customHeight="1">
      <c r="A39" s="10"/>
      <c r="B39" s="10"/>
      <c r="C39" s="36" t="s">
        <v>14</v>
      </c>
      <c r="D39" s="27"/>
      <c r="E39" s="27"/>
      <c r="F39" s="27"/>
      <c r="G39" s="28"/>
      <c r="H39" s="29"/>
      <c r="I39" s="10"/>
      <c r="J39" s="10"/>
      <c r="K39" s="10"/>
    </row>
  </sheetData>
  <sheetProtection/>
  <mergeCells count="13">
    <mergeCell ref="A36:B36"/>
    <mergeCell ref="A37:B37"/>
    <mergeCell ref="A38:B38"/>
    <mergeCell ref="A1:B1"/>
    <mergeCell ref="A2:B3"/>
    <mergeCell ref="C2:D2"/>
    <mergeCell ref="C3:D3"/>
    <mergeCell ref="I3:J3"/>
    <mergeCell ref="E3:F3"/>
    <mergeCell ref="G3:H3"/>
    <mergeCell ref="E2:F2"/>
    <mergeCell ref="G2:H2"/>
    <mergeCell ref="I2:J2"/>
  </mergeCells>
  <printOptions/>
  <pageMargins left="0.3937007874015748" right="0.1968503937007874" top="0.3937007874015748" bottom="0.2755905511811024" header="0.35433070866141736" footer="0.1968503937007874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MURC</cp:lastModifiedBy>
  <cp:lastPrinted>2013-01-04T00:09:25Z</cp:lastPrinted>
  <dcterms:created xsi:type="dcterms:W3CDTF">1998-09-14T03:33:30Z</dcterms:created>
  <dcterms:modified xsi:type="dcterms:W3CDTF">2013-01-04T00:13:53Z</dcterms:modified>
  <cp:category/>
  <cp:version/>
  <cp:contentType/>
  <cp:contentStatus/>
</cp:coreProperties>
</file>