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416" windowWidth="11355" windowHeight="11640" tabRatio="788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<sst xmlns="http://schemas.openxmlformats.org/spreadsheetml/2006/main" count="854" uniqueCount="121">
  <si>
    <t>PER US$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</si>
  <si>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</si>
  <si>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</si>
  <si>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</si>
  <si>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</si>
  <si>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</si>
  <si>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</si>
  <si>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</si>
  <si>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</si>
  <si>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</si>
  <si>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</si>
  <si>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</si>
  <si>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</si>
  <si>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</si>
  <si>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3月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</si>
  <si>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</si>
  <si>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</si>
  <si>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</si>
  <si>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</si>
  <si>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</si>
  <si>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</si>
  <si>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</si>
  <si>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</si>
  <si>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</si>
  <si>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</si>
  <si>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</si>
  <si>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</si>
  <si>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</si>
  <si>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</si>
  <si>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</si>
  <si>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</si>
  <si>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</si>
  <si>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</si>
  <si>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</si>
  <si>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</si>
  <si>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</si>
  <si>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</si>
  <si>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</si>
  <si>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</si>
  <si>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</si>
  <si>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</si>
  <si>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</si>
  <si>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</si>
  <si>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ｱﾙｾﾞﾝﾁﾝ
国立商業銀行
ｱﾙｾﾞﾝﾁﾝﾍﾟｿ
参考相場(ARS)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</si>
  <si>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</si>
  <si>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</si>
  <si>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</si>
  <si>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</si>
  <si>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</si>
  <si>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</si>
  <si>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</si>
  <si>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</si>
  <si>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</si>
  <si>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</si>
  <si>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</si>
  <si>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</si>
  <si>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</si>
  <si>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</si>
  <si>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旧正月</t>
  </si>
  <si>
    <t>カーニバル</t>
  </si>
  <si>
    <t>正月</t>
  </si>
  <si>
    <t>モハメッド降誕祭</t>
  </si>
  <si>
    <t>元旦</t>
  </si>
  <si>
    <t>元旦</t>
  </si>
  <si>
    <t>チリ中央銀行
ﾁﾘﾍﾟｿ
実勢ﾚｰﾄ(CLP)</t>
  </si>
  <si>
    <t>最高値</t>
  </si>
  <si>
    <t>最安値</t>
  </si>
  <si>
    <t>平均値</t>
  </si>
  <si>
    <t>三日節</t>
  </si>
  <si>
    <t>ヒンドゥー正月</t>
  </si>
  <si>
    <t>軍事ｸｰﾃﾞﾀｰ回顧ﾃﾞｰ</t>
  </si>
  <si>
    <t>ｷﾘｽﾄ受難記念日</t>
  </si>
  <si>
    <t>聖土曜日</t>
  </si>
  <si>
    <t>復活祭</t>
  </si>
  <si>
    <t>聖金曜日</t>
  </si>
  <si>
    <t>キリスト昇天祭</t>
  </si>
  <si>
    <t>復活祭
ﾏﾙﾋﾞｰﾅｽ諸島の日</t>
  </si>
  <si>
    <t>チラデンテス</t>
  </si>
  <si>
    <t>メーデー</t>
  </si>
  <si>
    <t>子供の日</t>
  </si>
  <si>
    <t>釈迦生誕記念日</t>
  </si>
  <si>
    <t>ワイサック</t>
  </si>
  <si>
    <t>キリスト昇天日</t>
  </si>
  <si>
    <t>労働祭</t>
  </si>
  <si>
    <t>ｲｷｹ海戦記念日</t>
  </si>
  <si>
    <t>独立革命の日</t>
  </si>
  <si>
    <t>地方選挙日</t>
  </si>
  <si>
    <t>聖体祭</t>
  </si>
  <si>
    <t>聖ﾍﾟﾄﾞﾛ・聖ﾊﾟﾌﾞﾛの日</t>
  </si>
  <si>
    <t>ﾅｼｮﾅﾙﾌﾗｯｸﾞﾃﾞｰ</t>
  </si>
  <si>
    <t>聖母ｶﾙﾒﾝの日</t>
  </si>
  <si>
    <t>独立記念日</t>
  </si>
  <si>
    <t>ｻﾝﾏﾙﾃｨﾝ将軍の命日</t>
  </si>
  <si>
    <t>陸軍記念日</t>
  </si>
  <si>
    <t>ｱﾒﾘｶ大陸発見の日</t>
  </si>
  <si>
    <t>ﾌﾟﾛﾃｽﾀﾝﾄ教会の日</t>
  </si>
  <si>
    <t>万聖祭</t>
  </si>
  <si>
    <t>聖母ﾏﾘｱの日</t>
  </si>
  <si>
    <t>ｸﾘｽﾏｽ</t>
  </si>
  <si>
    <t>独立記念日</t>
  </si>
  <si>
    <t>聖ｱﾊﾟﾚｼｰﾀﾞの日</t>
  </si>
  <si>
    <t>万霊祭</t>
  </si>
  <si>
    <t>共和宣言記念日</t>
  </si>
  <si>
    <t>黒人意識尊重の日</t>
  </si>
  <si>
    <t>ｸﾘｽﾏｽ</t>
  </si>
  <si>
    <t>ｺﾛﾝﾌﾞｽﾃﾞｰ</t>
  </si>
  <si>
    <t>銀行労働者の日</t>
  </si>
  <si>
    <t>聖母無原罪のお宿りの日</t>
  </si>
  <si>
    <t>秋夕</t>
  </si>
  <si>
    <t>聖誕節</t>
  </si>
  <si>
    <t>為替・株式市場休場</t>
  </si>
  <si>
    <t>有給休暇取得奨励日</t>
  </si>
  <si>
    <t>ｲｽﾗﾑ教断食明け休日</t>
  </si>
  <si>
    <t>犠牲祭</t>
  </si>
  <si>
    <t>ｲｽﾗﾑ暦新年</t>
  </si>
  <si>
    <t>聖母被昇天祭</t>
  </si>
  <si>
    <t>休日</t>
  </si>
  <si>
    <t>国勢調査の日</t>
  </si>
  <si>
    <t>統治の日</t>
  </si>
  <si>
    <t>12月</t>
  </si>
  <si>
    <t>ｸﾘｽﾏｽｲﾌﾞ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</si>
</sst>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188" fontId="8" fillId="0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8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 horizontal="right"/>
    </xf>
    <xf numFmtId="188" fontId="8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88" fontId="8" fillId="0" borderId="7" xfId="0" applyNumberFormat="1" applyFont="1" applyFill="1" applyBorder="1" applyAlignment="1">
      <alignment horizontal="center"/>
    </xf>
    <xf numFmtId="188" fontId="8" fillId="0" borderId="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6" xfId="0" applyNumberFormat="1" applyFont="1" applyFill="1" applyBorder="1" applyAlignment="1">
      <alignment horizontal="right"/>
    </xf>
    <xf numFmtId="178" fontId="8" fillId="0" borderId="4" xfId="0" applyNumberFormat="1" applyFont="1" applyFill="1" applyBorder="1" applyAlignment="1">
      <alignment/>
    </xf>
    <xf numFmtId="178" fontId="8" fillId="0" borderId="6" xfId="0" applyNumberFormat="1" applyFont="1" applyFill="1" applyBorder="1" applyAlignment="1">
      <alignment/>
    </xf>
    <xf numFmtId="178" fontId="8" fillId="0" borderId="9" xfId="0" applyNumberFormat="1" applyFon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78" fontId="8" fillId="0" borderId="6" xfId="0" applyNumberFormat="1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14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188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188" fontId="8" fillId="2" borderId="6" xfId="0" applyNumberFormat="1" applyFont="1" applyFill="1" applyBorder="1" applyAlignment="1">
      <alignment horizontal="right"/>
    </xf>
    <xf numFmtId="4" fontId="8" fillId="2" borderId="6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7" fontId="8" fillId="0" borderId="18" xfId="0" applyNumberFormat="1" applyFont="1" applyFill="1" applyBorder="1" applyAlignment="1">
      <alignment horizontal="lef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13" xfId="0" applyNumberFormat="1" applyFont="1" applyFill="1" applyBorder="1" applyAlignment="1">
      <alignment horizontal="right"/>
    </xf>
    <xf numFmtId="178" fontId="8" fillId="0" borderId="6" xfId="0" applyNumberFormat="1" applyFont="1" applyFill="1" applyBorder="1" applyAlignment="1">
      <alignment horizontal="right"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2" xfId="19" applyFont="1" applyBorder="1" applyAlignment="1">
      <alignment horizontal="center" vertical="center" wrapText="1"/>
    </xf>
    <xf numFmtId="187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2" borderId="13" xfId="0" applyNumberFormat="1" applyFont="1" applyFill="1" applyBorder="1" applyAlignment="1">
      <alignment/>
    </xf>
    <xf numFmtId="178" fontId="8" fillId="2" borderId="4" xfId="0" applyNumberFormat="1" applyFont="1" applyFill="1" applyBorder="1" applyAlignment="1">
      <alignment/>
    </xf>
    <xf numFmtId="178" fontId="8" fillId="2" borderId="16" xfId="0" applyNumberFormat="1" applyFont="1" applyFill="1" applyBorder="1" applyAlignment="1">
      <alignment/>
    </xf>
    <xf numFmtId="178" fontId="8" fillId="2" borderId="13" xfId="0" applyNumberFormat="1" applyFont="1" applyFill="1" applyBorder="1" applyAlignment="1">
      <alignment horizontal="right"/>
    </xf>
    <xf numFmtId="178" fontId="8" fillId="2" borderId="6" xfId="0" applyNumberFormat="1" applyFont="1" applyFill="1" applyBorder="1" applyAlignment="1">
      <alignment horizontal="right"/>
    </xf>
    <xf numFmtId="4" fontId="8" fillId="2" borderId="25" xfId="0" applyNumberFormat="1" applyFont="1" applyFill="1" applyBorder="1" applyAlignment="1">
      <alignment horizontal="right"/>
    </xf>
    <xf numFmtId="178" fontId="8" fillId="2" borderId="14" xfId="0" applyNumberFormat="1" applyFont="1" applyFill="1" applyBorder="1" applyAlignment="1">
      <alignment/>
    </xf>
    <xf numFmtId="178" fontId="8" fillId="2" borderId="6" xfId="0" applyNumberFormat="1" applyFont="1" applyFill="1" applyBorder="1" applyAlignment="1">
      <alignment/>
    </xf>
    <xf numFmtId="4" fontId="8" fillId="2" borderId="23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/>
    </xf>
    <xf numFmtId="178" fontId="8" fillId="2" borderId="15" xfId="0" applyNumberFormat="1" applyFont="1" applyFill="1" applyBorder="1" applyAlignment="1">
      <alignment/>
    </xf>
    <xf numFmtId="178" fontId="8" fillId="2" borderId="13" xfId="0" applyNumberFormat="1" applyFont="1" applyFill="1" applyBorder="1" applyAlignment="1">
      <alignment/>
    </xf>
    <xf numFmtId="178" fontId="8" fillId="2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4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182" fontId="8" fillId="2" borderId="4" xfId="0" applyNumberFormat="1" applyFont="1" applyFill="1" applyBorder="1" applyAlignment="1">
      <alignment horizontal="center"/>
    </xf>
    <xf numFmtId="182" fontId="8" fillId="2" borderId="10" xfId="0" applyNumberFormat="1" applyFont="1" applyFill="1" applyBorder="1" applyAlignment="1">
      <alignment horizontal="center"/>
    </xf>
    <xf numFmtId="182" fontId="8" fillId="0" borderId="4" xfId="0" applyNumberFormat="1" applyFont="1" applyFill="1" applyBorder="1" applyAlignment="1">
      <alignment/>
    </xf>
    <xf numFmtId="182" fontId="8" fillId="0" borderId="27" xfId="0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182" fontId="8" fillId="2" borderId="1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188" fontId="8" fillId="0" borderId="1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 horizontal="right"/>
    </xf>
    <xf numFmtId="188" fontId="8" fillId="0" borderId="7" xfId="0" applyNumberFormat="1" applyFont="1" applyFill="1" applyBorder="1" applyAlignment="1">
      <alignment/>
    </xf>
    <xf numFmtId="188" fontId="8" fillId="0" borderId="8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187" fontId="8" fillId="0" borderId="30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8" fontId="12" fillId="0" borderId="26" xfId="0" applyNumberFormat="1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 horizontal="right"/>
    </xf>
    <xf numFmtId="188" fontId="8" fillId="0" borderId="17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8" fillId="0" borderId="3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 horizontal="right"/>
    </xf>
    <xf numFmtId="188" fontId="8" fillId="0" borderId="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178" fontId="8" fillId="0" borderId="4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4" fontId="8" fillId="0" borderId="35" xfId="0" applyNumberFormat="1" applyFont="1" applyFill="1" applyBorder="1" applyAlignment="1">
      <alignment horizontal="center"/>
    </xf>
    <xf numFmtId="181" fontId="8" fillId="0" borderId="10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181" fontId="8" fillId="0" borderId="6" xfId="0" applyNumberFormat="1" applyFont="1" applyBorder="1" applyAlignment="1">
      <alignment wrapText="1"/>
    </xf>
    <xf numFmtId="182" fontId="8" fillId="0" borderId="4" xfId="0" applyNumberFormat="1" applyFont="1" applyFill="1" applyBorder="1" applyAlignment="1">
      <alignment wrapText="1"/>
    </xf>
    <xf numFmtId="4" fontId="8" fillId="2" borderId="23" xfId="0" applyNumberFormat="1" applyFont="1" applyFill="1" applyBorder="1" applyAlignment="1">
      <alignment horizontal="center" shrinkToFit="1"/>
    </xf>
    <xf numFmtId="4" fontId="8" fillId="2" borderId="25" xfId="0" applyNumberFormat="1" applyFont="1" applyFill="1" applyBorder="1" applyAlignment="1">
      <alignment horizontal="center" shrinkToFit="1"/>
    </xf>
    <xf numFmtId="181" fontId="8" fillId="0" borderId="6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 wrapText="1"/>
    </xf>
    <xf numFmtId="3" fontId="8" fillId="0" borderId="6" xfId="0" applyNumberFormat="1" applyFont="1" applyFill="1" applyBorder="1" applyAlignment="1">
      <alignment wrapText="1"/>
    </xf>
    <xf numFmtId="4" fontId="8" fillId="2" borderId="25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20" xfId="0" applyFont="1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6" fillId="0" borderId="38" xfId="0" applyFont="1" applyBorder="1" applyAlignment="1">
      <alignment horizontal="left" shrinkToFit="1"/>
    </xf>
    <xf numFmtId="0" fontId="0" fillId="0" borderId="38" xfId="0" applyFont="1" applyBorder="1" applyAlignment="1">
      <alignment shrinkToFit="1"/>
    </xf>
    <xf numFmtId="188" fontId="4" fillId="0" borderId="39" xfId="0" applyNumberFormat="1" applyFont="1" applyBorder="1" applyAlignment="1">
      <alignment horizontal="center" vertical="center" wrapText="1"/>
    </xf>
    <xf numFmtId="188" fontId="4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87" fontId="8" fillId="0" borderId="43" xfId="0" applyNumberFormat="1" applyFont="1" applyBorder="1" applyAlignment="1">
      <alignment horizontal="center" vertical="center"/>
    </xf>
    <xf numFmtId="187" fontId="8" fillId="0" borderId="29" xfId="0" applyNumberFormat="1" applyFont="1" applyBorder="1" applyAlignment="1">
      <alignment horizontal="center" vertical="center"/>
    </xf>
    <xf numFmtId="188" fontId="8" fillId="0" borderId="43" xfId="0" applyNumberFormat="1" applyFont="1" applyBorder="1" applyAlignment="1" quotePrefix="1">
      <alignment horizontal="center" vertical="center"/>
    </xf>
    <xf numFmtId="188" fontId="8" fillId="0" borderId="29" xfId="0" applyNumberFormat="1" applyFont="1" applyBorder="1" applyAlignment="1" quotePrefix="1">
      <alignment horizontal="center" vertical="center"/>
    </xf>
    <xf numFmtId="6" fontId="4" fillId="0" borderId="39" xfId="19" applyFont="1" applyBorder="1" applyAlignment="1">
      <alignment horizontal="center" vertical="center" wrapText="1"/>
    </xf>
    <xf numFmtId="6" fontId="4" fillId="0" borderId="40" xfId="19" applyFont="1" applyBorder="1" applyAlignment="1">
      <alignment horizontal="center" vertical="center" wrapText="1"/>
    </xf>
    <xf numFmtId="187" fontId="4" fillId="0" borderId="45" xfId="0" applyNumberFormat="1" applyFont="1" applyBorder="1" applyAlignment="1">
      <alignment horizontal="center" vertical="center" wrapText="1"/>
    </xf>
    <xf numFmtId="187" fontId="4" fillId="0" borderId="40" xfId="0" applyNumberFormat="1" applyFont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82" fontId="8" fillId="2" borderId="1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82" fontId="8" fillId="2" borderId="13" xfId="0" applyNumberFormat="1" applyFont="1" applyFill="1" applyBorder="1" applyAlignment="1">
      <alignment horizontal="center" shrinkToFit="1"/>
    </xf>
    <xf numFmtId="182" fontId="15" fillId="2" borderId="13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88" fontId="4" fillId="0" borderId="45" xfId="0" applyNumberFormat="1" applyFont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28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41">
        <v>1</v>
      </c>
      <c r="B5" s="43" t="s">
        <v>6</v>
      </c>
      <c r="C5" s="199" t="s">
        <v>60</v>
      </c>
      <c r="D5" s="200"/>
      <c r="E5" s="199" t="s">
        <v>60</v>
      </c>
      <c r="F5" s="200"/>
      <c r="G5" s="199" t="s">
        <v>62</v>
      </c>
      <c r="H5" s="200"/>
      <c r="I5" s="199" t="s">
        <v>62</v>
      </c>
      <c r="J5" s="200"/>
      <c r="K5" s="157" t="s">
        <v>63</v>
      </c>
    </row>
    <row r="6" spans="1:11" s="11" customFormat="1" ht="19.5" customHeight="1">
      <c r="A6" s="41">
        <v>2</v>
      </c>
      <c r="B6" s="43" t="s">
        <v>7</v>
      </c>
      <c r="C6" s="92"/>
      <c r="D6" s="93"/>
      <c r="E6" s="45"/>
      <c r="F6" s="97"/>
      <c r="G6" s="76"/>
      <c r="H6" s="77"/>
      <c r="I6" s="78"/>
      <c r="J6" s="79"/>
      <c r="K6" s="80"/>
    </row>
    <row r="7" spans="1:11" s="11" customFormat="1" ht="19.5" customHeight="1">
      <c r="A7" s="41">
        <v>3</v>
      </c>
      <c r="B7" s="43" t="s">
        <v>1</v>
      </c>
      <c r="C7" s="92"/>
      <c r="D7" s="93"/>
      <c r="E7" s="45"/>
      <c r="F7" s="97"/>
      <c r="G7" s="81"/>
      <c r="H7" s="82"/>
      <c r="I7" s="42"/>
      <c r="J7" s="44"/>
      <c r="K7" s="83"/>
    </row>
    <row r="8" spans="1:11" s="11" customFormat="1" ht="19.5" customHeight="1">
      <c r="A8" s="9">
        <v>4</v>
      </c>
      <c r="B8" s="13" t="s">
        <v>8</v>
      </c>
      <c r="C8" s="15">
        <v>1192.2</v>
      </c>
      <c r="D8" s="151">
        <v>1122.8</v>
      </c>
      <c r="E8" s="152">
        <v>9650</v>
      </c>
      <c r="F8" s="153">
        <v>9050</v>
      </c>
      <c r="G8" s="154">
        <v>1.724</v>
      </c>
      <c r="H8" s="155">
        <v>1.7232</v>
      </c>
      <c r="I8" s="12">
        <v>3.798</v>
      </c>
      <c r="J8" s="156">
        <v>3.758</v>
      </c>
      <c r="K8" s="69">
        <v>507.1</v>
      </c>
    </row>
    <row r="9" spans="1:11" s="11" customFormat="1" ht="19.5" customHeight="1">
      <c r="A9" s="9">
        <v>5</v>
      </c>
      <c r="B9" s="13" t="s">
        <v>9</v>
      </c>
      <c r="C9" s="15">
        <v>1177.2</v>
      </c>
      <c r="D9" s="151">
        <v>1108.8</v>
      </c>
      <c r="E9" s="152">
        <v>9600</v>
      </c>
      <c r="F9" s="153">
        <v>9000</v>
      </c>
      <c r="G9" s="154">
        <v>1.7227</v>
      </c>
      <c r="H9" s="155">
        <v>1.7219</v>
      </c>
      <c r="I9" s="12">
        <v>3.799</v>
      </c>
      <c r="J9" s="156">
        <v>3.759</v>
      </c>
      <c r="K9" s="69">
        <v>505.7</v>
      </c>
    </row>
    <row r="10" spans="1:11" s="11" customFormat="1" ht="19.5" customHeight="1">
      <c r="A10" s="9">
        <v>6</v>
      </c>
      <c r="B10" s="13" t="s">
        <v>10</v>
      </c>
      <c r="C10" s="15">
        <v>1174.2</v>
      </c>
      <c r="D10" s="151">
        <v>1105.8</v>
      </c>
      <c r="E10" s="152">
        <v>9600</v>
      </c>
      <c r="F10" s="153">
        <v>9000</v>
      </c>
      <c r="G10" s="154">
        <v>1.7337</v>
      </c>
      <c r="H10" s="155">
        <v>1.7329</v>
      </c>
      <c r="I10" s="12">
        <v>3.81</v>
      </c>
      <c r="J10" s="156">
        <v>3.77</v>
      </c>
      <c r="K10" s="69">
        <v>504.22</v>
      </c>
    </row>
    <row r="11" spans="1:11" s="11" customFormat="1" ht="19.5" customHeight="1">
      <c r="A11" s="9">
        <v>7</v>
      </c>
      <c r="B11" s="13" t="s">
        <v>5</v>
      </c>
      <c r="C11" s="15">
        <v>1162.8</v>
      </c>
      <c r="D11" s="151">
        <v>1095.2</v>
      </c>
      <c r="E11" s="152">
        <v>9530</v>
      </c>
      <c r="F11" s="153">
        <v>8930</v>
      </c>
      <c r="G11" s="154">
        <v>1.7413</v>
      </c>
      <c r="H11" s="155">
        <v>1.7405</v>
      </c>
      <c r="I11" s="12">
        <v>3.795</v>
      </c>
      <c r="J11" s="156">
        <v>3.755</v>
      </c>
      <c r="K11" s="69">
        <v>497.93</v>
      </c>
    </row>
    <row r="12" spans="1:11" s="11" customFormat="1" ht="19.5" customHeight="1">
      <c r="A12" s="9">
        <v>8</v>
      </c>
      <c r="B12" s="13" t="s">
        <v>6</v>
      </c>
      <c r="C12" s="15">
        <v>1165.9</v>
      </c>
      <c r="D12" s="151">
        <v>1098.1</v>
      </c>
      <c r="E12" s="152">
        <v>9530</v>
      </c>
      <c r="F12" s="153">
        <v>8930</v>
      </c>
      <c r="G12" s="154">
        <v>1.739</v>
      </c>
      <c r="H12" s="155">
        <v>1.7382</v>
      </c>
      <c r="I12" s="12">
        <v>3.798</v>
      </c>
      <c r="J12" s="156">
        <v>3.758</v>
      </c>
      <c r="K12" s="69">
        <v>494.54</v>
      </c>
    </row>
    <row r="13" spans="1:11" s="11" customFormat="1" ht="19.5" customHeight="1">
      <c r="A13" s="41">
        <v>9</v>
      </c>
      <c r="B13" s="43" t="s">
        <v>7</v>
      </c>
      <c r="C13" s="92"/>
      <c r="D13" s="93"/>
      <c r="E13" s="45"/>
      <c r="F13" s="97"/>
      <c r="G13" s="76"/>
      <c r="H13" s="77"/>
      <c r="I13" s="78"/>
      <c r="J13" s="79"/>
      <c r="K13" s="80"/>
    </row>
    <row r="14" spans="1:11" s="11" customFormat="1" ht="19.5" customHeight="1">
      <c r="A14" s="41">
        <v>10</v>
      </c>
      <c r="B14" s="43" t="s">
        <v>1</v>
      </c>
      <c r="C14" s="92"/>
      <c r="D14" s="93"/>
      <c r="E14" s="45"/>
      <c r="F14" s="97"/>
      <c r="G14" s="81"/>
      <c r="H14" s="82"/>
      <c r="I14" s="42"/>
      <c r="J14" s="44"/>
      <c r="K14" s="83"/>
    </row>
    <row r="15" spans="1:11" s="11" customFormat="1" ht="19.5" customHeight="1">
      <c r="A15" s="9">
        <v>11</v>
      </c>
      <c r="B15" s="13" t="s">
        <v>8</v>
      </c>
      <c r="C15" s="15">
        <v>1152.5</v>
      </c>
      <c r="D15" s="151">
        <v>1085.5</v>
      </c>
      <c r="E15" s="152">
        <v>9480</v>
      </c>
      <c r="F15" s="153">
        <v>8880</v>
      </c>
      <c r="G15" s="154">
        <v>1.7323</v>
      </c>
      <c r="H15" s="155">
        <v>1.7315</v>
      </c>
      <c r="I15" s="12">
        <v>3.794</v>
      </c>
      <c r="J15" s="156">
        <v>3.754</v>
      </c>
      <c r="K15" s="69">
        <v>492.37</v>
      </c>
    </row>
    <row r="16" spans="1:11" s="11" customFormat="1" ht="19.5" customHeight="1">
      <c r="A16" s="9">
        <v>12</v>
      </c>
      <c r="B16" s="13" t="s">
        <v>9</v>
      </c>
      <c r="C16" s="15">
        <v>1151.5</v>
      </c>
      <c r="D16" s="151">
        <v>1084.5</v>
      </c>
      <c r="E16" s="152">
        <v>9430</v>
      </c>
      <c r="F16" s="153">
        <v>8830</v>
      </c>
      <c r="G16" s="154">
        <v>1.7439</v>
      </c>
      <c r="H16" s="155">
        <v>1.7431</v>
      </c>
      <c r="I16" s="12">
        <v>3.794</v>
      </c>
      <c r="J16" s="156">
        <v>3.754</v>
      </c>
      <c r="K16" s="69">
        <v>489.47</v>
      </c>
    </row>
    <row r="17" spans="1:11" s="11" customFormat="1" ht="19.5" customHeight="1">
      <c r="A17" s="9">
        <v>13</v>
      </c>
      <c r="B17" s="13" t="s">
        <v>10</v>
      </c>
      <c r="C17" s="15">
        <v>1158.7</v>
      </c>
      <c r="D17" s="151">
        <v>1091.3</v>
      </c>
      <c r="E17" s="152">
        <v>9460</v>
      </c>
      <c r="F17" s="153">
        <v>8860</v>
      </c>
      <c r="G17" s="154">
        <v>1.7442</v>
      </c>
      <c r="H17" s="155">
        <v>1.7434</v>
      </c>
      <c r="I17" s="12">
        <v>3.797</v>
      </c>
      <c r="J17" s="156">
        <v>3.757</v>
      </c>
      <c r="K17" s="69">
        <v>491.16</v>
      </c>
    </row>
    <row r="18" spans="1:11" s="11" customFormat="1" ht="19.5" customHeight="1">
      <c r="A18" s="9">
        <v>14</v>
      </c>
      <c r="B18" s="13" t="s">
        <v>5</v>
      </c>
      <c r="C18" s="15">
        <v>1154.6</v>
      </c>
      <c r="D18" s="151">
        <v>1087.4</v>
      </c>
      <c r="E18" s="158">
        <v>9440</v>
      </c>
      <c r="F18" s="159">
        <v>8840</v>
      </c>
      <c r="G18" s="154">
        <v>1.7648</v>
      </c>
      <c r="H18" s="155">
        <v>1.764</v>
      </c>
      <c r="I18" s="12">
        <v>3.797</v>
      </c>
      <c r="J18" s="156">
        <v>3.757</v>
      </c>
      <c r="K18" s="69">
        <v>490.01</v>
      </c>
    </row>
    <row r="19" spans="1:11" s="11" customFormat="1" ht="19.5" customHeight="1">
      <c r="A19" s="9">
        <v>15</v>
      </c>
      <c r="B19" s="13" t="s">
        <v>6</v>
      </c>
      <c r="C19" s="15">
        <v>1153.6</v>
      </c>
      <c r="D19" s="151">
        <v>1086.4</v>
      </c>
      <c r="E19" s="158">
        <v>9450</v>
      </c>
      <c r="F19" s="153">
        <v>8850</v>
      </c>
      <c r="G19" s="154">
        <v>1.7711</v>
      </c>
      <c r="H19" s="155">
        <v>1.7703</v>
      </c>
      <c r="I19" s="12">
        <v>3.797</v>
      </c>
      <c r="J19" s="156">
        <v>3.757</v>
      </c>
      <c r="K19" s="69">
        <v>493</v>
      </c>
    </row>
    <row r="20" spans="1:11" s="11" customFormat="1" ht="19.5" customHeight="1">
      <c r="A20" s="41">
        <v>16</v>
      </c>
      <c r="B20" s="43" t="s">
        <v>7</v>
      </c>
      <c r="C20" s="92"/>
      <c r="D20" s="93"/>
      <c r="E20" s="45"/>
      <c r="F20" s="97"/>
      <c r="G20" s="76"/>
      <c r="H20" s="77"/>
      <c r="I20" s="78"/>
      <c r="J20" s="79"/>
      <c r="K20" s="80"/>
    </row>
    <row r="21" spans="1:11" s="11" customFormat="1" ht="19.5" customHeight="1">
      <c r="A21" s="41">
        <v>17</v>
      </c>
      <c r="B21" s="43" t="s">
        <v>1</v>
      </c>
      <c r="C21" s="92"/>
      <c r="D21" s="93"/>
      <c r="E21" s="45"/>
      <c r="F21" s="97"/>
      <c r="G21" s="81"/>
      <c r="H21" s="82"/>
      <c r="I21" s="42"/>
      <c r="J21" s="44"/>
      <c r="K21" s="83"/>
    </row>
    <row r="22" spans="1:11" s="11" customFormat="1" ht="19.5" customHeight="1">
      <c r="A22" s="9">
        <v>18</v>
      </c>
      <c r="B22" s="13" t="s">
        <v>8</v>
      </c>
      <c r="C22" s="15">
        <v>1158.7</v>
      </c>
      <c r="D22" s="151">
        <v>1091.3</v>
      </c>
      <c r="E22" s="152">
        <v>9490</v>
      </c>
      <c r="F22" s="153">
        <v>8890</v>
      </c>
      <c r="G22" s="154">
        <v>1.7721</v>
      </c>
      <c r="H22" s="155">
        <v>1.7713</v>
      </c>
      <c r="I22" s="12">
        <v>3.799</v>
      </c>
      <c r="J22" s="156">
        <v>3.759</v>
      </c>
      <c r="K22" s="69">
        <v>492.9</v>
      </c>
    </row>
    <row r="23" spans="1:11" s="11" customFormat="1" ht="19.5" customHeight="1">
      <c r="A23" s="9">
        <v>19</v>
      </c>
      <c r="B23" s="13" t="s">
        <v>9</v>
      </c>
      <c r="C23" s="15">
        <v>1154.6</v>
      </c>
      <c r="D23" s="151">
        <v>1087.4</v>
      </c>
      <c r="E23" s="152">
        <v>9510</v>
      </c>
      <c r="F23" s="153">
        <v>8910</v>
      </c>
      <c r="G23" s="154">
        <v>1.7747</v>
      </c>
      <c r="H23" s="155">
        <v>1.7739</v>
      </c>
      <c r="I23" s="12">
        <v>3.801</v>
      </c>
      <c r="J23" s="156">
        <v>3.761</v>
      </c>
      <c r="K23" s="69">
        <v>490.89</v>
      </c>
    </row>
    <row r="24" spans="1:11" s="11" customFormat="1" ht="19.5" customHeight="1">
      <c r="A24" s="9">
        <v>20</v>
      </c>
      <c r="B24" s="13" t="s">
        <v>10</v>
      </c>
      <c r="C24" s="15">
        <v>1158.7</v>
      </c>
      <c r="D24" s="151">
        <v>1091.3</v>
      </c>
      <c r="E24" s="152">
        <v>9530</v>
      </c>
      <c r="F24" s="153">
        <v>8930</v>
      </c>
      <c r="G24" s="154">
        <v>1.7854</v>
      </c>
      <c r="H24" s="155">
        <v>1.7846</v>
      </c>
      <c r="I24" s="12">
        <v>3.804</v>
      </c>
      <c r="J24" s="156">
        <v>3.764</v>
      </c>
      <c r="K24" s="69">
        <v>492.21</v>
      </c>
    </row>
    <row r="25" spans="1:11" s="11" customFormat="1" ht="19.5" customHeight="1">
      <c r="A25" s="9">
        <v>21</v>
      </c>
      <c r="B25" s="13" t="s">
        <v>5</v>
      </c>
      <c r="C25" s="15">
        <v>1174.7</v>
      </c>
      <c r="D25" s="151">
        <v>1106.3</v>
      </c>
      <c r="E25" s="152">
        <v>9590</v>
      </c>
      <c r="F25" s="153">
        <v>8990</v>
      </c>
      <c r="G25" s="154">
        <v>1.7903</v>
      </c>
      <c r="H25" s="155">
        <v>1.7895</v>
      </c>
      <c r="I25" s="12">
        <v>3.808</v>
      </c>
      <c r="J25" s="156">
        <v>3.768</v>
      </c>
      <c r="K25" s="69">
        <v>495.2</v>
      </c>
    </row>
    <row r="26" spans="1:11" s="11" customFormat="1" ht="19.5" customHeight="1">
      <c r="A26" s="9">
        <v>22</v>
      </c>
      <c r="B26" s="13" t="s">
        <v>6</v>
      </c>
      <c r="C26" s="15">
        <v>1179.3</v>
      </c>
      <c r="D26" s="151">
        <v>1110.7</v>
      </c>
      <c r="E26" s="152">
        <v>9590</v>
      </c>
      <c r="F26" s="153">
        <v>8990</v>
      </c>
      <c r="G26" s="154">
        <v>1.8187</v>
      </c>
      <c r="H26" s="155">
        <v>1.8179</v>
      </c>
      <c r="I26" s="12">
        <v>3.807</v>
      </c>
      <c r="J26" s="156">
        <v>3.767</v>
      </c>
      <c r="K26" s="69">
        <v>498.75</v>
      </c>
    </row>
    <row r="27" spans="1:11" s="11" customFormat="1" ht="19.5" customHeight="1">
      <c r="A27" s="41">
        <v>23</v>
      </c>
      <c r="B27" s="43" t="s">
        <v>7</v>
      </c>
      <c r="C27" s="92"/>
      <c r="D27" s="93"/>
      <c r="E27" s="45"/>
      <c r="F27" s="97"/>
      <c r="G27" s="76"/>
      <c r="H27" s="77"/>
      <c r="I27" s="78"/>
      <c r="J27" s="79"/>
      <c r="K27" s="80"/>
    </row>
    <row r="28" spans="1:11" s="11" customFormat="1" ht="19.5" customHeight="1">
      <c r="A28" s="41">
        <v>24</v>
      </c>
      <c r="B28" s="43" t="s">
        <v>1</v>
      </c>
      <c r="C28" s="92"/>
      <c r="D28" s="93"/>
      <c r="E28" s="45"/>
      <c r="F28" s="97"/>
      <c r="G28" s="81"/>
      <c r="H28" s="82"/>
      <c r="I28" s="42"/>
      <c r="J28" s="44"/>
      <c r="K28" s="83"/>
    </row>
    <row r="29" spans="1:11" s="11" customFormat="1" ht="19.5" customHeight="1">
      <c r="A29" s="9">
        <v>25</v>
      </c>
      <c r="B29" s="13" t="s">
        <v>8</v>
      </c>
      <c r="C29" s="15">
        <v>1187</v>
      </c>
      <c r="D29" s="151">
        <v>1118</v>
      </c>
      <c r="E29" s="158">
        <v>9630</v>
      </c>
      <c r="F29" s="153">
        <v>9030</v>
      </c>
      <c r="G29" s="154">
        <v>1.8194</v>
      </c>
      <c r="H29" s="155">
        <v>1.8186</v>
      </c>
      <c r="I29" s="12">
        <v>3.806</v>
      </c>
      <c r="J29" s="156">
        <v>3.766</v>
      </c>
      <c r="K29" s="69">
        <v>506.36</v>
      </c>
    </row>
    <row r="30" spans="1:11" s="11" customFormat="1" ht="19.5" customHeight="1">
      <c r="A30" s="9">
        <v>26</v>
      </c>
      <c r="B30" s="13" t="s">
        <v>9</v>
      </c>
      <c r="C30" s="15">
        <v>1176.2</v>
      </c>
      <c r="D30" s="151">
        <v>1107.8</v>
      </c>
      <c r="E30" s="152">
        <v>9600</v>
      </c>
      <c r="F30" s="153">
        <v>9000</v>
      </c>
      <c r="G30" s="154">
        <v>1.8367</v>
      </c>
      <c r="H30" s="155">
        <v>1.8359</v>
      </c>
      <c r="I30" s="12">
        <v>3.814</v>
      </c>
      <c r="J30" s="156">
        <v>3.774</v>
      </c>
      <c r="K30" s="69">
        <v>506.88</v>
      </c>
    </row>
    <row r="31" spans="1:11" s="11" customFormat="1" ht="19.5" customHeight="1">
      <c r="A31" s="9">
        <v>27</v>
      </c>
      <c r="B31" s="13" t="s">
        <v>10</v>
      </c>
      <c r="C31" s="15">
        <v>1190.1</v>
      </c>
      <c r="D31" s="151">
        <v>1120.9</v>
      </c>
      <c r="E31" s="152">
        <v>9650</v>
      </c>
      <c r="F31" s="153">
        <v>9050</v>
      </c>
      <c r="G31" s="154">
        <v>1.8513</v>
      </c>
      <c r="H31" s="155">
        <v>1.8505</v>
      </c>
      <c r="I31" s="12">
        <v>3.814</v>
      </c>
      <c r="J31" s="156">
        <v>3.774</v>
      </c>
      <c r="K31" s="69">
        <v>512.12</v>
      </c>
    </row>
    <row r="32" spans="1:11" s="11" customFormat="1" ht="19.5" customHeight="1">
      <c r="A32" s="9">
        <v>28</v>
      </c>
      <c r="B32" s="13" t="s">
        <v>5</v>
      </c>
      <c r="C32" s="15">
        <v>1190.6</v>
      </c>
      <c r="D32" s="151">
        <v>1121.4</v>
      </c>
      <c r="E32" s="152">
        <v>9660</v>
      </c>
      <c r="F32" s="153">
        <v>9060</v>
      </c>
      <c r="G32" s="154">
        <v>1.856</v>
      </c>
      <c r="H32" s="155">
        <v>1.8552</v>
      </c>
      <c r="I32" s="12">
        <v>3.819</v>
      </c>
      <c r="J32" s="156">
        <v>3.779</v>
      </c>
      <c r="K32" s="69">
        <v>520.69</v>
      </c>
    </row>
    <row r="33" spans="1:11" s="11" customFormat="1" ht="19.5" customHeight="1">
      <c r="A33" s="9">
        <v>29</v>
      </c>
      <c r="B33" s="13" t="s">
        <v>6</v>
      </c>
      <c r="C33" s="15">
        <v>1189.1</v>
      </c>
      <c r="D33" s="151">
        <v>1119.9</v>
      </c>
      <c r="E33" s="152">
        <v>9720</v>
      </c>
      <c r="F33" s="153">
        <v>9120</v>
      </c>
      <c r="G33" s="154">
        <v>1.8748</v>
      </c>
      <c r="H33" s="155">
        <v>1.874</v>
      </c>
      <c r="I33" s="12">
        <v>3.835</v>
      </c>
      <c r="J33" s="156">
        <v>3.795</v>
      </c>
      <c r="K33" s="69">
        <v>531.75</v>
      </c>
    </row>
    <row r="34" spans="1:11" s="11" customFormat="1" ht="19.5" customHeight="1">
      <c r="A34" s="41">
        <v>30</v>
      </c>
      <c r="B34" s="43" t="s">
        <v>7</v>
      </c>
      <c r="C34" s="92"/>
      <c r="D34" s="93"/>
      <c r="E34" s="45"/>
      <c r="F34" s="97"/>
      <c r="G34" s="76"/>
      <c r="H34" s="77"/>
      <c r="I34" s="78"/>
      <c r="J34" s="79"/>
      <c r="K34" s="80"/>
    </row>
    <row r="35" spans="1:11" s="11" customFormat="1" ht="19.5" customHeight="1" thickBot="1">
      <c r="A35" s="41">
        <v>31</v>
      </c>
      <c r="B35" s="43" t="s">
        <v>1</v>
      </c>
      <c r="C35" s="92"/>
      <c r="D35" s="93"/>
      <c r="E35" s="45"/>
      <c r="F35" s="97"/>
      <c r="G35" s="81"/>
      <c r="H35" s="82"/>
      <c r="I35" s="42"/>
      <c r="J35" s="44"/>
      <c r="K35" s="83"/>
    </row>
    <row r="36" spans="1:11" ht="19.5" customHeight="1">
      <c r="A36" s="177" t="s">
        <v>11</v>
      </c>
      <c r="B36" s="178"/>
      <c r="C36" s="58">
        <f>MAX(C5:C35)</f>
        <v>1192.2</v>
      </c>
      <c r="D36" s="59">
        <f aca="true" t="shared" si="0" ref="D36:K36">MAX(D5:D35)</f>
        <v>1122.8</v>
      </c>
      <c r="E36" s="101">
        <f t="shared" si="0"/>
        <v>9720</v>
      </c>
      <c r="F36" s="102">
        <f t="shared" si="0"/>
        <v>9120</v>
      </c>
      <c r="G36" s="53">
        <f t="shared" si="0"/>
        <v>1.8748</v>
      </c>
      <c r="H36" s="27">
        <f t="shared" si="0"/>
        <v>1.874</v>
      </c>
      <c r="I36" s="53">
        <f t="shared" si="0"/>
        <v>3.835</v>
      </c>
      <c r="J36" s="27">
        <f t="shared" si="0"/>
        <v>3.795</v>
      </c>
      <c r="K36" s="70">
        <f t="shared" si="0"/>
        <v>531.75</v>
      </c>
    </row>
    <row r="37" spans="1:11" ht="19.5" customHeight="1">
      <c r="A37" s="179" t="s">
        <v>12</v>
      </c>
      <c r="B37" s="180"/>
      <c r="C37" s="60">
        <f>MIN(C5:C35)</f>
        <v>1151.5</v>
      </c>
      <c r="D37" s="61">
        <f aca="true" t="shared" si="1" ref="D37:K37">MIN(D5:D35)</f>
        <v>1084.5</v>
      </c>
      <c r="E37" s="103">
        <f t="shared" si="1"/>
        <v>9430</v>
      </c>
      <c r="F37" s="100">
        <f t="shared" si="1"/>
        <v>8830</v>
      </c>
      <c r="G37" s="54">
        <f t="shared" si="1"/>
        <v>1.7227</v>
      </c>
      <c r="H37" s="28">
        <f t="shared" si="1"/>
        <v>1.7219</v>
      </c>
      <c r="I37" s="54">
        <f t="shared" si="1"/>
        <v>3.794</v>
      </c>
      <c r="J37" s="28">
        <f t="shared" si="1"/>
        <v>3.754</v>
      </c>
      <c r="K37" s="71">
        <f t="shared" si="1"/>
        <v>489.47</v>
      </c>
    </row>
    <row r="38" spans="1:11" ht="19.5" customHeight="1" thickBot="1">
      <c r="A38" s="181" t="s">
        <v>13</v>
      </c>
      <c r="B38" s="182"/>
      <c r="C38" s="62">
        <f>AVERAGE(C5:C35)</f>
        <v>1170.1100000000001</v>
      </c>
      <c r="D38" s="63">
        <f aca="true" t="shared" si="2" ref="D38:J38">AVERAGE(D5:D35)</f>
        <v>1102.04</v>
      </c>
      <c r="E38" s="104">
        <f t="shared" si="2"/>
        <v>9557</v>
      </c>
      <c r="F38" s="105">
        <f t="shared" si="2"/>
        <v>8957</v>
      </c>
      <c r="G38" s="55">
        <f t="shared" si="2"/>
        <v>1.7798199999999995</v>
      </c>
      <c r="H38" s="29">
        <f t="shared" si="2"/>
        <v>1.7790200000000003</v>
      </c>
      <c r="I38" s="55">
        <f>AVERAGE(I5:I35)</f>
        <v>3.804299999999999</v>
      </c>
      <c r="J38" s="29">
        <f t="shared" si="2"/>
        <v>3.7643</v>
      </c>
      <c r="K38" s="72">
        <f>AVERAGE(K5:K35)</f>
        <v>500.6625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7">
    <mergeCell ref="C5:D5"/>
    <mergeCell ref="E5:F5"/>
    <mergeCell ref="G5:H5"/>
    <mergeCell ref="I5:J5"/>
    <mergeCell ref="C2:D2"/>
    <mergeCell ref="A2:B3"/>
    <mergeCell ref="C3:D3"/>
    <mergeCell ref="I3:J3"/>
    <mergeCell ref="E3:F3"/>
    <mergeCell ref="G3:H3"/>
    <mergeCell ref="E2:F2"/>
    <mergeCell ref="G2:H2"/>
    <mergeCell ref="I2:J2"/>
    <mergeCell ref="A36:B36"/>
    <mergeCell ref="A37:B37"/>
    <mergeCell ref="A38:B38"/>
    <mergeCell ref="A1:B1"/>
  </mergeCells>
  <printOptions/>
  <pageMargins left="0.3937007874015748" right="0.2755905511811024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22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6</v>
      </c>
      <c r="C5" s="94">
        <v>1172.1</v>
      </c>
      <c r="D5" s="95">
        <v>1103.9</v>
      </c>
      <c r="E5" s="106">
        <v>9205</v>
      </c>
      <c r="F5" s="107">
        <v>8605</v>
      </c>
      <c r="G5" s="31">
        <v>1.6812</v>
      </c>
      <c r="H5" s="46">
        <v>1.6804</v>
      </c>
      <c r="I5" s="56">
        <v>3.961</v>
      </c>
      <c r="J5" s="57">
        <v>3.921</v>
      </c>
      <c r="K5" s="68">
        <v>483.65</v>
      </c>
    </row>
    <row r="6" spans="1:11" s="11" customFormat="1" ht="19.5" customHeight="1">
      <c r="A6" s="41">
        <v>2</v>
      </c>
      <c r="B6" s="43" t="s">
        <v>7</v>
      </c>
      <c r="C6" s="92"/>
      <c r="D6" s="93"/>
      <c r="E6" s="45"/>
      <c r="F6" s="97"/>
      <c r="G6" s="76"/>
      <c r="H6" s="77"/>
      <c r="I6" s="78"/>
      <c r="J6" s="79"/>
      <c r="K6" s="80"/>
    </row>
    <row r="7" spans="1:11" s="11" customFormat="1" ht="19.5" customHeight="1">
      <c r="A7" s="41">
        <v>3</v>
      </c>
      <c r="B7" s="43" t="s">
        <v>1</v>
      </c>
      <c r="C7" s="92"/>
      <c r="D7" s="93"/>
      <c r="E7" s="45"/>
      <c r="F7" s="97"/>
      <c r="G7" s="81"/>
      <c r="H7" s="82"/>
      <c r="I7" s="42"/>
      <c r="J7" s="44"/>
      <c r="K7" s="83"/>
    </row>
    <row r="8" spans="1:11" s="11" customFormat="1" ht="19.5" customHeight="1">
      <c r="A8" s="9">
        <v>4</v>
      </c>
      <c r="B8" s="13" t="s">
        <v>8</v>
      </c>
      <c r="C8" s="30">
        <v>1156.6</v>
      </c>
      <c r="D8" s="74">
        <v>1089.4</v>
      </c>
      <c r="E8" s="99">
        <v>9205</v>
      </c>
      <c r="F8" s="100">
        <v>8605</v>
      </c>
      <c r="G8" s="22">
        <v>1.6882</v>
      </c>
      <c r="H8" s="23">
        <v>1.6874</v>
      </c>
      <c r="I8" s="56">
        <v>3.96</v>
      </c>
      <c r="J8" s="57">
        <v>3.92</v>
      </c>
      <c r="K8" s="69">
        <v>480.79</v>
      </c>
    </row>
    <row r="9" spans="1:11" s="11" customFormat="1" ht="19.5" customHeight="1">
      <c r="A9" s="9">
        <v>5</v>
      </c>
      <c r="B9" s="13" t="s">
        <v>9</v>
      </c>
      <c r="C9" s="30">
        <v>1159.7</v>
      </c>
      <c r="D9" s="74">
        <v>1092.3</v>
      </c>
      <c r="E9" s="99">
        <v>9210</v>
      </c>
      <c r="F9" s="100">
        <v>8610</v>
      </c>
      <c r="G9" s="22">
        <v>1.6808</v>
      </c>
      <c r="H9" s="23">
        <v>1.68</v>
      </c>
      <c r="I9" s="56">
        <v>3.958</v>
      </c>
      <c r="J9" s="57">
        <v>3.918</v>
      </c>
      <c r="K9" s="69">
        <v>485.49</v>
      </c>
    </row>
    <row r="10" spans="1:11" s="11" customFormat="1" ht="19.5" customHeight="1">
      <c r="A10" s="9">
        <v>6</v>
      </c>
      <c r="B10" s="13" t="s">
        <v>10</v>
      </c>
      <c r="C10" s="30">
        <v>1151.5</v>
      </c>
      <c r="D10" s="74">
        <v>1084.5</v>
      </c>
      <c r="E10" s="99">
        <v>9220</v>
      </c>
      <c r="F10" s="100">
        <v>8620</v>
      </c>
      <c r="G10" s="22">
        <v>1.6758</v>
      </c>
      <c r="H10" s="23">
        <v>1.675</v>
      </c>
      <c r="I10" s="56">
        <v>3.96</v>
      </c>
      <c r="J10" s="57">
        <v>3.92</v>
      </c>
      <c r="K10" s="69">
        <v>483.77</v>
      </c>
    </row>
    <row r="11" spans="1:11" s="11" customFormat="1" ht="19.5" customHeight="1">
      <c r="A11" s="9">
        <v>7</v>
      </c>
      <c r="B11" s="13" t="s">
        <v>5</v>
      </c>
      <c r="C11" s="30">
        <v>1149.4</v>
      </c>
      <c r="D11" s="74">
        <v>1082.6</v>
      </c>
      <c r="E11" s="99">
        <v>9200</v>
      </c>
      <c r="F11" s="100">
        <v>8600</v>
      </c>
      <c r="G11" s="22">
        <v>1.6777</v>
      </c>
      <c r="H11" s="23">
        <v>1.6769</v>
      </c>
      <c r="I11" s="56">
        <v>3.958</v>
      </c>
      <c r="J11" s="57">
        <v>3.918</v>
      </c>
      <c r="K11" s="69">
        <v>481.84</v>
      </c>
    </row>
    <row r="12" spans="1:11" s="11" customFormat="1" ht="19.5" customHeight="1">
      <c r="A12" s="9">
        <v>8</v>
      </c>
      <c r="B12" s="13" t="s">
        <v>6</v>
      </c>
      <c r="C12" s="30">
        <v>1155.1</v>
      </c>
      <c r="D12" s="74">
        <v>1087.9</v>
      </c>
      <c r="E12" s="99">
        <v>9210</v>
      </c>
      <c r="F12" s="100">
        <v>8610</v>
      </c>
      <c r="G12" s="22">
        <v>1.6804</v>
      </c>
      <c r="H12" s="23">
        <v>1.6796</v>
      </c>
      <c r="I12" s="56">
        <v>3.956</v>
      </c>
      <c r="J12" s="57">
        <v>3.916</v>
      </c>
      <c r="K12" s="69">
        <v>482.27</v>
      </c>
    </row>
    <row r="13" spans="1:11" s="11" customFormat="1" ht="19.5" customHeight="1">
      <c r="A13" s="41">
        <v>9</v>
      </c>
      <c r="B13" s="43" t="s">
        <v>7</v>
      </c>
      <c r="C13" s="92"/>
      <c r="D13" s="93"/>
      <c r="E13" s="45"/>
      <c r="F13" s="97"/>
      <c r="G13" s="76"/>
      <c r="H13" s="77"/>
      <c r="I13" s="78"/>
      <c r="J13" s="79"/>
      <c r="K13" s="80"/>
    </row>
    <row r="14" spans="1:11" s="11" customFormat="1" ht="19.5" customHeight="1">
      <c r="A14" s="41">
        <v>10</v>
      </c>
      <c r="B14" s="43" t="s">
        <v>1</v>
      </c>
      <c r="C14" s="92"/>
      <c r="D14" s="93"/>
      <c r="E14" s="45"/>
      <c r="F14" s="97"/>
      <c r="G14" s="81"/>
      <c r="H14" s="82"/>
      <c r="I14" s="42"/>
      <c r="J14" s="44"/>
      <c r="K14" s="83"/>
    </row>
    <row r="15" spans="1:11" s="11" customFormat="1" ht="19.5" customHeight="1">
      <c r="A15" s="9">
        <v>11</v>
      </c>
      <c r="B15" s="13" t="s">
        <v>8</v>
      </c>
      <c r="C15" s="30">
        <v>1144.3</v>
      </c>
      <c r="D15" s="74">
        <v>1077.7</v>
      </c>
      <c r="E15" s="106">
        <v>9210</v>
      </c>
      <c r="F15" s="107">
        <v>8610</v>
      </c>
      <c r="G15" s="22">
        <v>1.6648</v>
      </c>
      <c r="H15" s="23">
        <v>1.664</v>
      </c>
      <c r="I15" s="203" t="s">
        <v>105</v>
      </c>
      <c r="J15" s="180"/>
      <c r="K15" s="166" t="s">
        <v>94</v>
      </c>
    </row>
    <row r="16" spans="1:11" s="11" customFormat="1" ht="19.5" customHeight="1">
      <c r="A16" s="9">
        <v>12</v>
      </c>
      <c r="B16" s="13" t="s">
        <v>9</v>
      </c>
      <c r="C16" s="30">
        <v>1153.6</v>
      </c>
      <c r="D16" s="74">
        <v>1086.4</v>
      </c>
      <c r="E16" s="106">
        <v>9220</v>
      </c>
      <c r="F16" s="107">
        <v>8620</v>
      </c>
      <c r="G16" s="203" t="s">
        <v>100</v>
      </c>
      <c r="H16" s="180"/>
      <c r="I16" s="56">
        <v>3.955</v>
      </c>
      <c r="J16" s="57">
        <v>3.915</v>
      </c>
      <c r="K16" s="69">
        <v>483.2</v>
      </c>
    </row>
    <row r="17" spans="1:11" s="11" customFormat="1" ht="19.5" customHeight="1">
      <c r="A17" s="9">
        <v>13</v>
      </c>
      <c r="B17" s="13" t="s">
        <v>10</v>
      </c>
      <c r="C17" s="30">
        <v>1153.6</v>
      </c>
      <c r="D17" s="74">
        <v>1086.4</v>
      </c>
      <c r="E17" s="106">
        <v>9220</v>
      </c>
      <c r="F17" s="107">
        <v>8620</v>
      </c>
      <c r="G17" s="22">
        <v>1.6554</v>
      </c>
      <c r="H17" s="23">
        <v>1.6546</v>
      </c>
      <c r="I17" s="56">
        <v>3.952</v>
      </c>
      <c r="J17" s="57">
        <v>3.912</v>
      </c>
      <c r="K17" s="69">
        <v>479.09</v>
      </c>
    </row>
    <row r="18" spans="1:11" s="11" customFormat="1" ht="19.5" customHeight="1">
      <c r="A18" s="9">
        <v>14</v>
      </c>
      <c r="B18" s="13" t="s">
        <v>5</v>
      </c>
      <c r="C18" s="30">
        <v>1144.3</v>
      </c>
      <c r="D18" s="74">
        <v>1077.7</v>
      </c>
      <c r="E18" s="99">
        <v>9200</v>
      </c>
      <c r="F18" s="100">
        <v>8600</v>
      </c>
      <c r="G18" s="22">
        <v>1.6596</v>
      </c>
      <c r="H18" s="23">
        <v>1.6588</v>
      </c>
      <c r="I18" s="56">
        <v>3.948</v>
      </c>
      <c r="J18" s="57">
        <v>3.908</v>
      </c>
      <c r="K18" s="69">
        <v>475.93</v>
      </c>
    </row>
    <row r="19" spans="1:11" s="11" customFormat="1" ht="19.5" customHeight="1">
      <c r="A19" s="9">
        <v>15</v>
      </c>
      <c r="B19" s="13" t="s">
        <v>6</v>
      </c>
      <c r="C19" s="30">
        <v>1147.4</v>
      </c>
      <c r="D19" s="74">
        <v>1080.6</v>
      </c>
      <c r="E19" s="106">
        <v>9200</v>
      </c>
      <c r="F19" s="107">
        <v>8600</v>
      </c>
      <c r="G19" s="22">
        <v>1.6604</v>
      </c>
      <c r="H19" s="23">
        <v>1.6596</v>
      </c>
      <c r="I19" s="56">
        <v>3.955</v>
      </c>
      <c r="J19" s="57">
        <v>3.915</v>
      </c>
      <c r="K19" s="69">
        <v>477.96</v>
      </c>
    </row>
    <row r="20" spans="1:11" s="11" customFormat="1" ht="19.5" customHeight="1">
      <c r="A20" s="41">
        <v>16</v>
      </c>
      <c r="B20" s="43" t="s">
        <v>7</v>
      </c>
      <c r="C20" s="92"/>
      <c r="D20" s="93"/>
      <c r="E20" s="45"/>
      <c r="F20" s="97"/>
      <c r="G20" s="76"/>
      <c r="H20" s="77"/>
      <c r="I20" s="78"/>
      <c r="J20" s="79"/>
      <c r="K20" s="80"/>
    </row>
    <row r="21" spans="1:11" s="11" customFormat="1" ht="19.5" customHeight="1">
      <c r="A21" s="41">
        <v>17</v>
      </c>
      <c r="B21" s="43" t="s">
        <v>1</v>
      </c>
      <c r="C21" s="92"/>
      <c r="D21" s="93"/>
      <c r="E21" s="45"/>
      <c r="F21" s="97"/>
      <c r="G21" s="81"/>
      <c r="H21" s="82"/>
      <c r="I21" s="42"/>
      <c r="J21" s="44"/>
      <c r="K21" s="83"/>
    </row>
    <row r="22" spans="1:11" s="11" customFormat="1" ht="19.5" customHeight="1">
      <c r="A22" s="9">
        <v>18</v>
      </c>
      <c r="B22" s="13" t="s">
        <v>8</v>
      </c>
      <c r="C22" s="30">
        <v>1147.4</v>
      </c>
      <c r="D22" s="74">
        <v>1080.6</v>
      </c>
      <c r="E22" s="99">
        <v>9200</v>
      </c>
      <c r="F22" s="100">
        <v>8600</v>
      </c>
      <c r="G22" s="22">
        <v>1.6686</v>
      </c>
      <c r="H22" s="23">
        <v>1.6678</v>
      </c>
      <c r="I22" s="56">
        <v>3.954</v>
      </c>
      <c r="J22" s="57">
        <v>3.914</v>
      </c>
      <c r="K22" s="69">
        <v>478.14</v>
      </c>
    </row>
    <row r="23" spans="1:11" s="11" customFormat="1" ht="19.5" customHeight="1">
      <c r="A23" s="9">
        <v>19</v>
      </c>
      <c r="B23" s="13" t="s">
        <v>9</v>
      </c>
      <c r="C23" s="30">
        <v>1147.4</v>
      </c>
      <c r="D23" s="74">
        <v>1080.6</v>
      </c>
      <c r="E23" s="99">
        <v>9200</v>
      </c>
      <c r="F23" s="100">
        <v>8600</v>
      </c>
      <c r="G23" s="22">
        <v>1.6868</v>
      </c>
      <c r="H23" s="23">
        <v>1.686</v>
      </c>
      <c r="I23" s="56">
        <v>3.957</v>
      </c>
      <c r="J23" s="57">
        <v>3.917</v>
      </c>
      <c r="K23" s="69">
        <v>481.43</v>
      </c>
    </row>
    <row r="24" spans="1:11" s="11" customFormat="1" ht="19.5" customHeight="1">
      <c r="A24" s="9">
        <v>20</v>
      </c>
      <c r="B24" s="13" t="s">
        <v>10</v>
      </c>
      <c r="C24" s="30">
        <v>1170</v>
      </c>
      <c r="D24" s="74">
        <v>1102</v>
      </c>
      <c r="E24" s="99">
        <v>9220</v>
      </c>
      <c r="F24" s="100">
        <v>8620</v>
      </c>
      <c r="G24" s="22">
        <v>1.6735</v>
      </c>
      <c r="H24" s="23">
        <v>1.6727</v>
      </c>
      <c r="I24" s="56">
        <v>3.958</v>
      </c>
      <c r="J24" s="57">
        <v>3.918</v>
      </c>
      <c r="K24" s="69">
        <v>485.71</v>
      </c>
    </row>
    <row r="25" spans="1:11" s="11" customFormat="1" ht="19.5" customHeight="1">
      <c r="A25" s="9">
        <v>21</v>
      </c>
      <c r="B25" s="13" t="s">
        <v>5</v>
      </c>
      <c r="C25" s="30">
        <v>1154.6</v>
      </c>
      <c r="D25" s="74">
        <v>1087.4</v>
      </c>
      <c r="E25" s="99">
        <v>9210</v>
      </c>
      <c r="F25" s="100">
        <v>8610</v>
      </c>
      <c r="G25" s="22">
        <v>1.6897</v>
      </c>
      <c r="H25" s="23">
        <v>1.6889</v>
      </c>
      <c r="I25" s="56">
        <v>3.958</v>
      </c>
      <c r="J25" s="57">
        <v>3.918</v>
      </c>
      <c r="K25" s="69">
        <v>485.87</v>
      </c>
    </row>
    <row r="26" spans="1:11" s="11" customFormat="1" ht="19.5" customHeight="1">
      <c r="A26" s="9">
        <v>22</v>
      </c>
      <c r="B26" s="13" t="s">
        <v>6</v>
      </c>
      <c r="C26" s="30">
        <v>1165.9</v>
      </c>
      <c r="D26" s="74">
        <v>1098.1</v>
      </c>
      <c r="E26" s="99">
        <v>9210</v>
      </c>
      <c r="F26" s="100">
        <v>8610</v>
      </c>
      <c r="G26" s="22">
        <v>1.6997</v>
      </c>
      <c r="H26" s="23">
        <v>1.6989</v>
      </c>
      <c r="I26" s="56">
        <v>3.956</v>
      </c>
      <c r="J26" s="57">
        <v>3.916</v>
      </c>
      <c r="K26" s="69">
        <v>485.99</v>
      </c>
    </row>
    <row r="27" spans="1:11" s="11" customFormat="1" ht="19.5" customHeight="1">
      <c r="A27" s="41">
        <v>23</v>
      </c>
      <c r="B27" s="43" t="s">
        <v>7</v>
      </c>
      <c r="C27" s="92"/>
      <c r="D27" s="93"/>
      <c r="E27" s="45"/>
      <c r="F27" s="97"/>
      <c r="G27" s="76"/>
      <c r="H27" s="77"/>
      <c r="I27" s="78"/>
      <c r="J27" s="79"/>
      <c r="K27" s="80"/>
    </row>
    <row r="28" spans="1:11" s="11" customFormat="1" ht="19.5" customHeight="1">
      <c r="A28" s="41">
        <v>24</v>
      </c>
      <c r="B28" s="43" t="s">
        <v>1</v>
      </c>
      <c r="C28" s="92"/>
      <c r="D28" s="93"/>
      <c r="E28" s="45"/>
      <c r="F28" s="97"/>
      <c r="G28" s="81"/>
      <c r="H28" s="82"/>
      <c r="I28" s="42"/>
      <c r="J28" s="44"/>
      <c r="K28" s="83"/>
    </row>
    <row r="29" spans="1:11" s="11" customFormat="1" ht="19.5" customHeight="1">
      <c r="A29" s="9">
        <v>25</v>
      </c>
      <c r="B29" s="13" t="s">
        <v>8</v>
      </c>
      <c r="C29" s="30">
        <v>1153.6</v>
      </c>
      <c r="D29" s="74">
        <v>1086.4</v>
      </c>
      <c r="E29" s="99">
        <v>9210</v>
      </c>
      <c r="F29" s="100">
        <v>8610</v>
      </c>
      <c r="G29" s="22">
        <v>1.7026</v>
      </c>
      <c r="H29" s="23">
        <v>1.7018</v>
      </c>
      <c r="I29" s="56">
        <v>3.955</v>
      </c>
      <c r="J29" s="57">
        <v>3.915</v>
      </c>
      <c r="K29" s="69">
        <v>486.98</v>
      </c>
    </row>
    <row r="30" spans="1:11" s="11" customFormat="1" ht="19.5" customHeight="1">
      <c r="A30" s="9">
        <v>26</v>
      </c>
      <c r="B30" s="13" t="s">
        <v>9</v>
      </c>
      <c r="C30" s="30">
        <v>1151.5</v>
      </c>
      <c r="D30" s="74">
        <v>1084.5</v>
      </c>
      <c r="E30" s="99">
        <v>9200</v>
      </c>
      <c r="F30" s="100">
        <v>8600</v>
      </c>
      <c r="G30" s="22">
        <v>1.7045</v>
      </c>
      <c r="H30" s="23">
        <v>1.7037</v>
      </c>
      <c r="I30" s="56">
        <v>3.958</v>
      </c>
      <c r="J30" s="57">
        <v>3.918</v>
      </c>
      <c r="K30" s="69">
        <v>485.51</v>
      </c>
    </row>
    <row r="31" spans="1:11" s="11" customFormat="1" ht="19.5" customHeight="1">
      <c r="A31" s="9">
        <v>27</v>
      </c>
      <c r="B31" s="13" t="s">
        <v>10</v>
      </c>
      <c r="C31" s="30">
        <v>1154.6</v>
      </c>
      <c r="D31" s="74">
        <v>1087.4</v>
      </c>
      <c r="E31" s="99">
        <v>9210</v>
      </c>
      <c r="F31" s="100">
        <v>8610</v>
      </c>
      <c r="G31" s="22">
        <v>1.7077</v>
      </c>
      <c r="H31" s="23">
        <v>1.7069</v>
      </c>
      <c r="I31" s="203" t="s">
        <v>117</v>
      </c>
      <c r="J31" s="180"/>
      <c r="K31" s="69">
        <v>491.01</v>
      </c>
    </row>
    <row r="32" spans="1:11" s="11" customFormat="1" ht="19.5" customHeight="1">
      <c r="A32" s="9">
        <v>28</v>
      </c>
      <c r="B32" s="13" t="s">
        <v>5</v>
      </c>
      <c r="C32" s="30">
        <v>1161.8</v>
      </c>
      <c r="D32" s="74">
        <v>1094.2</v>
      </c>
      <c r="E32" s="99">
        <v>9220</v>
      </c>
      <c r="F32" s="100">
        <v>8620</v>
      </c>
      <c r="G32" s="22">
        <v>1.7112</v>
      </c>
      <c r="H32" s="23">
        <v>1.7104</v>
      </c>
      <c r="I32" s="56">
        <v>3.957</v>
      </c>
      <c r="J32" s="57">
        <v>3.917</v>
      </c>
      <c r="K32" s="69">
        <v>494.44</v>
      </c>
    </row>
    <row r="33" spans="1:11" s="11" customFormat="1" ht="19.5" customHeight="1">
      <c r="A33" s="9">
        <v>29</v>
      </c>
      <c r="B33" s="13" t="s">
        <v>6</v>
      </c>
      <c r="C33" s="30">
        <v>1153.6</v>
      </c>
      <c r="D33" s="74">
        <v>1086.4</v>
      </c>
      <c r="E33" s="99">
        <v>9230</v>
      </c>
      <c r="F33" s="100">
        <v>8630</v>
      </c>
      <c r="G33" s="22">
        <v>1.7014</v>
      </c>
      <c r="H33" s="23">
        <v>1.7006</v>
      </c>
      <c r="I33" s="56">
        <v>3.957</v>
      </c>
      <c r="J33" s="57">
        <v>3.917</v>
      </c>
      <c r="K33" s="69">
        <v>491.76</v>
      </c>
    </row>
    <row r="34" spans="1:11" s="11" customFormat="1" ht="19.5" customHeight="1">
      <c r="A34" s="41">
        <v>30</v>
      </c>
      <c r="B34" s="43" t="s">
        <v>7</v>
      </c>
      <c r="C34" s="92"/>
      <c r="D34" s="93"/>
      <c r="E34" s="45"/>
      <c r="F34" s="97"/>
      <c r="G34" s="76"/>
      <c r="H34" s="77"/>
      <c r="I34" s="78"/>
      <c r="J34" s="79"/>
      <c r="K34" s="80"/>
    </row>
    <row r="35" spans="1:11" s="11" customFormat="1" ht="19.5" customHeight="1" thickBot="1">
      <c r="A35" s="41">
        <v>31</v>
      </c>
      <c r="B35" s="43" t="s">
        <v>1</v>
      </c>
      <c r="C35" s="92"/>
      <c r="D35" s="93"/>
      <c r="E35" s="45"/>
      <c r="F35" s="97"/>
      <c r="G35" s="81"/>
      <c r="H35" s="82"/>
      <c r="I35" s="42"/>
      <c r="J35" s="44"/>
      <c r="K35" s="166" t="s">
        <v>95</v>
      </c>
    </row>
    <row r="36" spans="1:11" ht="19.5" customHeight="1">
      <c r="A36" s="177" t="s">
        <v>11</v>
      </c>
      <c r="B36" s="178"/>
      <c r="C36" s="58">
        <f>MAX(C5:C35)</f>
        <v>1172.1</v>
      </c>
      <c r="D36" s="59">
        <f aca="true" t="shared" si="0" ref="D36:K36">MAX(D5:D35)</f>
        <v>1103.9</v>
      </c>
      <c r="E36" s="101">
        <f t="shared" si="0"/>
        <v>9230</v>
      </c>
      <c r="F36" s="102">
        <f t="shared" si="0"/>
        <v>8630</v>
      </c>
      <c r="G36" s="53">
        <f t="shared" si="0"/>
        <v>1.7112</v>
      </c>
      <c r="H36" s="27">
        <f t="shared" si="0"/>
        <v>1.7104</v>
      </c>
      <c r="I36" s="53">
        <f t="shared" si="0"/>
        <v>3.961</v>
      </c>
      <c r="J36" s="27">
        <f t="shared" si="0"/>
        <v>3.921</v>
      </c>
      <c r="K36" s="116">
        <f t="shared" si="0"/>
        <v>494.44</v>
      </c>
    </row>
    <row r="37" spans="1:11" ht="19.5" customHeight="1">
      <c r="A37" s="179" t="s">
        <v>12</v>
      </c>
      <c r="B37" s="180"/>
      <c r="C37" s="60">
        <f>MIN(C5:C35)</f>
        <v>1144.3</v>
      </c>
      <c r="D37" s="61">
        <f aca="true" t="shared" si="1" ref="D37:K37">MIN(D5:D35)</f>
        <v>1077.7</v>
      </c>
      <c r="E37" s="103">
        <f t="shared" si="1"/>
        <v>9200</v>
      </c>
      <c r="F37" s="100">
        <f t="shared" si="1"/>
        <v>8600</v>
      </c>
      <c r="G37" s="54">
        <f t="shared" si="1"/>
        <v>1.6554</v>
      </c>
      <c r="H37" s="28">
        <f t="shared" si="1"/>
        <v>1.6546</v>
      </c>
      <c r="I37" s="54">
        <f t="shared" si="1"/>
        <v>3.948</v>
      </c>
      <c r="J37" s="28">
        <f t="shared" si="1"/>
        <v>3.908</v>
      </c>
      <c r="K37" s="117">
        <f t="shared" si="1"/>
        <v>475.93</v>
      </c>
    </row>
    <row r="38" spans="1:11" ht="19.5" customHeight="1" thickBot="1">
      <c r="A38" s="181" t="s">
        <v>13</v>
      </c>
      <c r="B38" s="182"/>
      <c r="C38" s="62">
        <f>AVERAGE(C5:C35)</f>
        <v>1154.6666666666663</v>
      </c>
      <c r="D38" s="63">
        <f aca="true" t="shared" si="2" ref="D38:J38">AVERAGE(D5:D35)</f>
        <v>1087.4761904761908</v>
      </c>
      <c r="E38" s="104">
        <f t="shared" si="2"/>
        <v>9210</v>
      </c>
      <c r="F38" s="105">
        <f t="shared" si="2"/>
        <v>8610</v>
      </c>
      <c r="G38" s="55">
        <f>AVERAGE(G5:G35)</f>
        <v>1.6835</v>
      </c>
      <c r="H38" s="29">
        <f>AVERAGE(H5:H35)</f>
        <v>1.6827</v>
      </c>
      <c r="I38" s="55">
        <f t="shared" si="2"/>
        <v>3.9564736842105255</v>
      </c>
      <c r="J38" s="29">
        <f t="shared" si="2"/>
        <v>3.9164736842105263</v>
      </c>
      <c r="K38" s="118">
        <f>AVERAGE(K5:K35)</f>
        <v>484.0415000000001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6">
    <mergeCell ref="A1:B1"/>
    <mergeCell ref="A2:B3"/>
    <mergeCell ref="C2:D2"/>
    <mergeCell ref="G3:H3"/>
    <mergeCell ref="E2:F2"/>
    <mergeCell ref="G2:H2"/>
    <mergeCell ref="C3:D3"/>
    <mergeCell ref="E3:F3"/>
    <mergeCell ref="A38:B38"/>
    <mergeCell ref="I3:J3"/>
    <mergeCell ref="I2:J2"/>
    <mergeCell ref="A36:B36"/>
    <mergeCell ref="A37:B37"/>
    <mergeCell ref="G16:H16"/>
    <mergeCell ref="I15:J15"/>
    <mergeCell ref="I31:J31"/>
  </mergeCells>
  <printOptions/>
  <pageMargins left="0.3937007874015748" right="0.1968503937007874" top="0.3937007874015748" bottom="0.1968503937007874" header="0.2755905511811024" footer="0.1968503937007874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17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23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8</v>
      </c>
      <c r="C5" s="30">
        <v>1151.5</v>
      </c>
      <c r="D5" s="74">
        <v>1084.5</v>
      </c>
      <c r="E5" s="99">
        <v>9210</v>
      </c>
      <c r="F5" s="100">
        <v>8610</v>
      </c>
      <c r="G5" s="22">
        <v>1.7044</v>
      </c>
      <c r="H5" s="32">
        <v>1.7036</v>
      </c>
      <c r="I5" s="56">
        <v>3.959</v>
      </c>
      <c r="J5" s="57">
        <v>3.919</v>
      </c>
      <c r="K5" s="174" t="s">
        <v>96</v>
      </c>
    </row>
    <row r="6" spans="1:11" s="11" customFormat="1" ht="19.5" customHeight="1">
      <c r="A6" s="9">
        <v>2</v>
      </c>
      <c r="B6" s="13" t="s">
        <v>9</v>
      </c>
      <c r="C6" s="30">
        <v>1148.4</v>
      </c>
      <c r="D6" s="74">
        <v>1081.6</v>
      </c>
      <c r="E6" s="99">
        <v>9205</v>
      </c>
      <c r="F6" s="100">
        <v>8605</v>
      </c>
      <c r="G6" s="203" t="s">
        <v>101</v>
      </c>
      <c r="H6" s="180"/>
      <c r="I6" s="56">
        <v>3.958</v>
      </c>
      <c r="J6" s="57">
        <v>3.918</v>
      </c>
      <c r="K6" s="69">
        <v>488.72</v>
      </c>
    </row>
    <row r="7" spans="1:11" s="11" customFormat="1" ht="19.5" customHeight="1">
      <c r="A7" s="9">
        <v>3</v>
      </c>
      <c r="B7" s="13" t="s">
        <v>10</v>
      </c>
      <c r="C7" s="30">
        <v>1141.2</v>
      </c>
      <c r="D7" s="74">
        <v>1074.8</v>
      </c>
      <c r="E7" s="99">
        <v>9210</v>
      </c>
      <c r="F7" s="100">
        <v>8610</v>
      </c>
      <c r="G7" s="22">
        <v>1.6937</v>
      </c>
      <c r="H7" s="23">
        <v>1.6929</v>
      </c>
      <c r="I7" s="56">
        <v>3.957</v>
      </c>
      <c r="J7" s="57">
        <v>3.917</v>
      </c>
      <c r="K7" s="69">
        <v>486.92</v>
      </c>
    </row>
    <row r="8" spans="1:11" s="11" customFormat="1" ht="19.5" customHeight="1">
      <c r="A8" s="9">
        <v>4</v>
      </c>
      <c r="B8" s="13" t="s">
        <v>5</v>
      </c>
      <c r="C8" s="30">
        <v>1138.1</v>
      </c>
      <c r="D8" s="74">
        <v>1071.9</v>
      </c>
      <c r="E8" s="99">
        <v>9200</v>
      </c>
      <c r="F8" s="100">
        <v>8600</v>
      </c>
      <c r="G8" s="22">
        <v>1.6819</v>
      </c>
      <c r="H8" s="23">
        <v>1.6811</v>
      </c>
      <c r="I8" s="56">
        <v>3.959</v>
      </c>
      <c r="J8" s="57">
        <v>3.919</v>
      </c>
      <c r="K8" s="69">
        <v>488.04</v>
      </c>
    </row>
    <row r="9" spans="1:11" s="11" customFormat="1" ht="19.5" customHeight="1">
      <c r="A9" s="9">
        <v>5</v>
      </c>
      <c r="B9" s="13" t="s">
        <v>6</v>
      </c>
      <c r="C9" s="30">
        <v>1137.1</v>
      </c>
      <c r="D9" s="74">
        <v>1070.9</v>
      </c>
      <c r="E9" s="163">
        <v>9190</v>
      </c>
      <c r="F9" s="100">
        <v>8590</v>
      </c>
      <c r="G9" s="22">
        <v>1.6801</v>
      </c>
      <c r="H9" s="23">
        <v>1.6793</v>
      </c>
      <c r="I9" s="56">
        <v>3.958</v>
      </c>
      <c r="J9" s="57">
        <v>3.918</v>
      </c>
      <c r="K9" s="69">
        <v>481.04</v>
      </c>
    </row>
    <row r="10" spans="1:11" s="11" customFormat="1" ht="19.5" customHeight="1">
      <c r="A10" s="41">
        <v>6</v>
      </c>
      <c r="B10" s="43" t="s">
        <v>7</v>
      </c>
      <c r="C10" s="92"/>
      <c r="D10" s="93"/>
      <c r="E10" s="45"/>
      <c r="F10" s="97"/>
      <c r="G10" s="76"/>
      <c r="H10" s="77"/>
      <c r="I10" s="203" t="s">
        <v>106</v>
      </c>
      <c r="J10" s="180"/>
      <c r="K10" s="80"/>
    </row>
    <row r="11" spans="1:11" s="11" customFormat="1" ht="19.5" customHeight="1">
      <c r="A11" s="41">
        <v>7</v>
      </c>
      <c r="B11" s="43" t="s">
        <v>1</v>
      </c>
      <c r="C11" s="92"/>
      <c r="D11" s="93"/>
      <c r="E11" s="45"/>
      <c r="F11" s="97"/>
      <c r="G11" s="81"/>
      <c r="H11" s="82"/>
      <c r="I11" s="42"/>
      <c r="J11" s="44"/>
      <c r="K11" s="83"/>
    </row>
    <row r="12" spans="1:11" s="11" customFormat="1" ht="19.5" customHeight="1">
      <c r="A12" s="9">
        <v>8</v>
      </c>
      <c r="B12" s="13" t="s">
        <v>8</v>
      </c>
      <c r="C12" s="30">
        <v>1142.2</v>
      </c>
      <c r="D12" s="74">
        <v>1075.8</v>
      </c>
      <c r="E12" s="99">
        <v>9190</v>
      </c>
      <c r="F12" s="100">
        <v>8590</v>
      </c>
      <c r="G12" s="22">
        <v>1.697</v>
      </c>
      <c r="H12" s="23">
        <v>1.6962</v>
      </c>
      <c r="I12" s="56">
        <v>3.963</v>
      </c>
      <c r="J12" s="57">
        <v>3.923</v>
      </c>
      <c r="K12" s="69">
        <v>478.32</v>
      </c>
    </row>
    <row r="13" spans="1:11" s="11" customFormat="1" ht="19.5" customHeight="1">
      <c r="A13" s="9">
        <v>9</v>
      </c>
      <c r="B13" s="13" t="s">
        <v>9</v>
      </c>
      <c r="C13" s="30">
        <v>1150.5</v>
      </c>
      <c r="D13" s="74">
        <v>1083.5</v>
      </c>
      <c r="E13" s="99">
        <v>9200</v>
      </c>
      <c r="F13" s="100">
        <v>8600</v>
      </c>
      <c r="G13" s="22">
        <v>1.697</v>
      </c>
      <c r="H13" s="23">
        <v>1.6962</v>
      </c>
      <c r="I13" s="56">
        <v>3.962</v>
      </c>
      <c r="J13" s="57">
        <v>3.922</v>
      </c>
      <c r="K13" s="69">
        <v>480.22</v>
      </c>
    </row>
    <row r="14" spans="1:11" s="11" customFormat="1" ht="19.5" customHeight="1">
      <c r="A14" s="9">
        <v>10</v>
      </c>
      <c r="B14" s="13" t="s">
        <v>10</v>
      </c>
      <c r="C14" s="30">
        <v>1149.4</v>
      </c>
      <c r="D14" s="74">
        <v>1082.6</v>
      </c>
      <c r="E14" s="99">
        <v>9200</v>
      </c>
      <c r="F14" s="100">
        <v>8600</v>
      </c>
      <c r="G14" s="22">
        <v>1.707</v>
      </c>
      <c r="H14" s="23">
        <v>1.7062</v>
      </c>
      <c r="I14" s="56">
        <v>3.961</v>
      </c>
      <c r="J14" s="57">
        <v>3.921</v>
      </c>
      <c r="K14" s="69">
        <v>477.05</v>
      </c>
    </row>
    <row r="15" spans="1:11" s="11" customFormat="1" ht="19.5" customHeight="1">
      <c r="A15" s="9">
        <v>11</v>
      </c>
      <c r="B15" s="13" t="s">
        <v>5</v>
      </c>
      <c r="C15" s="30">
        <v>1141.2</v>
      </c>
      <c r="D15" s="74">
        <v>1074.8</v>
      </c>
      <c r="E15" s="99">
        <v>9180</v>
      </c>
      <c r="F15" s="100">
        <v>8580</v>
      </c>
      <c r="G15" s="22">
        <v>1.7178</v>
      </c>
      <c r="H15" s="23">
        <v>1.717</v>
      </c>
      <c r="I15" s="56">
        <v>3.962</v>
      </c>
      <c r="J15" s="57">
        <v>3.922</v>
      </c>
      <c r="K15" s="69">
        <v>480.17</v>
      </c>
    </row>
    <row r="16" spans="1:11" s="11" customFormat="1" ht="19.5" customHeight="1">
      <c r="A16" s="9">
        <v>12</v>
      </c>
      <c r="B16" s="13" t="s">
        <v>6</v>
      </c>
      <c r="C16" s="30">
        <v>1145.3</v>
      </c>
      <c r="D16" s="74">
        <v>1078.7</v>
      </c>
      <c r="E16" s="99">
        <v>9190</v>
      </c>
      <c r="F16" s="100">
        <v>8590</v>
      </c>
      <c r="G16" s="22">
        <v>1.7198</v>
      </c>
      <c r="H16" s="23">
        <v>1.719</v>
      </c>
      <c r="I16" s="56">
        <v>3.965</v>
      </c>
      <c r="J16" s="57">
        <v>3.925</v>
      </c>
      <c r="K16" s="69">
        <v>480.03</v>
      </c>
    </row>
    <row r="17" spans="1:11" s="11" customFormat="1" ht="19.5" customHeight="1">
      <c r="A17" s="41">
        <v>13</v>
      </c>
      <c r="B17" s="43" t="s">
        <v>7</v>
      </c>
      <c r="C17" s="92"/>
      <c r="D17" s="93"/>
      <c r="E17" s="45"/>
      <c r="F17" s="97"/>
      <c r="G17" s="76"/>
      <c r="H17" s="77"/>
      <c r="I17" s="78"/>
      <c r="J17" s="79"/>
      <c r="K17" s="80"/>
    </row>
    <row r="18" spans="1:11" s="11" customFormat="1" ht="19.5" customHeight="1">
      <c r="A18" s="41">
        <v>14</v>
      </c>
      <c r="B18" s="43" t="s">
        <v>1</v>
      </c>
      <c r="C18" s="92"/>
      <c r="D18" s="93"/>
      <c r="E18" s="45"/>
      <c r="F18" s="97"/>
      <c r="G18" s="81"/>
      <c r="H18" s="82"/>
      <c r="I18" s="42"/>
      <c r="J18" s="44"/>
      <c r="K18" s="83"/>
    </row>
    <row r="19" spans="1:11" s="11" customFormat="1" ht="19.5" customHeight="1">
      <c r="A19" s="9">
        <v>15</v>
      </c>
      <c r="B19" s="13" t="s">
        <v>8</v>
      </c>
      <c r="C19" s="30">
        <v>1158.7</v>
      </c>
      <c r="D19" s="74">
        <v>1091.3</v>
      </c>
      <c r="E19" s="99">
        <v>9210</v>
      </c>
      <c r="F19" s="100">
        <v>8610</v>
      </c>
      <c r="G19" s="203" t="s">
        <v>102</v>
      </c>
      <c r="H19" s="180"/>
      <c r="I19" s="56">
        <v>3.97</v>
      </c>
      <c r="J19" s="57">
        <v>3.93</v>
      </c>
      <c r="K19" s="69">
        <v>480.64</v>
      </c>
    </row>
    <row r="20" spans="1:11" s="11" customFormat="1" ht="19.5" customHeight="1">
      <c r="A20" s="9">
        <v>16</v>
      </c>
      <c r="B20" s="13" t="s">
        <v>9</v>
      </c>
      <c r="C20" s="30">
        <v>1166.9</v>
      </c>
      <c r="D20" s="74">
        <v>1099.1</v>
      </c>
      <c r="E20" s="99">
        <v>9255</v>
      </c>
      <c r="F20" s="100">
        <v>8655</v>
      </c>
      <c r="G20" s="22">
        <v>1.7295</v>
      </c>
      <c r="H20" s="32">
        <v>1.7287</v>
      </c>
      <c r="I20" s="56">
        <v>3.973</v>
      </c>
      <c r="J20" s="57">
        <v>3.933</v>
      </c>
      <c r="K20" s="69">
        <v>483.13</v>
      </c>
    </row>
    <row r="21" spans="1:11" s="11" customFormat="1" ht="19.5" customHeight="1">
      <c r="A21" s="9">
        <v>17</v>
      </c>
      <c r="B21" s="13" t="s">
        <v>10</v>
      </c>
      <c r="C21" s="30">
        <v>1170</v>
      </c>
      <c r="D21" s="74">
        <v>1102</v>
      </c>
      <c r="E21" s="203" t="s">
        <v>113</v>
      </c>
      <c r="F21" s="180"/>
      <c r="G21" s="22">
        <v>1.7298</v>
      </c>
      <c r="H21" s="32">
        <v>1.729</v>
      </c>
      <c r="I21" s="56">
        <v>3.973</v>
      </c>
      <c r="J21" s="57">
        <v>3.933</v>
      </c>
      <c r="K21" s="69">
        <v>483.92</v>
      </c>
    </row>
    <row r="22" spans="1:11" s="11" customFormat="1" ht="19.5" customHeight="1">
      <c r="A22" s="9">
        <v>18</v>
      </c>
      <c r="B22" s="13" t="s">
        <v>5</v>
      </c>
      <c r="C22" s="30">
        <v>1170</v>
      </c>
      <c r="D22" s="74">
        <v>1102</v>
      </c>
      <c r="E22" s="99">
        <v>9240</v>
      </c>
      <c r="F22" s="100">
        <v>8640</v>
      </c>
      <c r="G22" s="22">
        <v>1.7143</v>
      </c>
      <c r="H22" s="23">
        <v>1.7135</v>
      </c>
      <c r="I22" s="56">
        <v>3.973</v>
      </c>
      <c r="J22" s="57">
        <v>3.933</v>
      </c>
      <c r="K22" s="69">
        <v>485.41</v>
      </c>
    </row>
    <row r="23" spans="1:11" s="11" customFormat="1" ht="19.5" customHeight="1">
      <c r="A23" s="9">
        <v>19</v>
      </c>
      <c r="B23" s="13" t="s">
        <v>6</v>
      </c>
      <c r="C23" s="30">
        <v>1161.3</v>
      </c>
      <c r="D23" s="74">
        <v>1093.7</v>
      </c>
      <c r="E23" s="99">
        <v>9230</v>
      </c>
      <c r="F23" s="100">
        <v>8630</v>
      </c>
      <c r="G23" s="22">
        <v>1.7189</v>
      </c>
      <c r="H23" s="23">
        <v>1.7181</v>
      </c>
      <c r="I23" s="56">
        <v>3.973</v>
      </c>
      <c r="J23" s="57">
        <v>3.933</v>
      </c>
      <c r="K23" s="69">
        <v>480.99</v>
      </c>
    </row>
    <row r="24" spans="1:11" s="11" customFormat="1" ht="19.5" customHeight="1">
      <c r="A24" s="41">
        <v>20</v>
      </c>
      <c r="B24" s="43" t="s">
        <v>7</v>
      </c>
      <c r="C24" s="92"/>
      <c r="D24" s="93"/>
      <c r="E24" s="45"/>
      <c r="F24" s="97"/>
      <c r="G24" s="203" t="s">
        <v>103</v>
      </c>
      <c r="H24" s="180"/>
      <c r="I24" s="78"/>
      <c r="J24" s="79"/>
      <c r="K24" s="80"/>
    </row>
    <row r="25" spans="1:11" s="11" customFormat="1" ht="19.5" customHeight="1">
      <c r="A25" s="41">
        <v>21</v>
      </c>
      <c r="B25" s="43" t="s">
        <v>1</v>
      </c>
      <c r="C25" s="92"/>
      <c r="D25" s="93"/>
      <c r="E25" s="45"/>
      <c r="F25" s="97"/>
      <c r="G25" s="81"/>
      <c r="H25" s="82"/>
      <c r="I25" s="42"/>
      <c r="J25" s="44"/>
      <c r="K25" s="83"/>
    </row>
    <row r="26" spans="1:11" s="11" customFormat="1" ht="19.5" customHeight="1">
      <c r="A26" s="9">
        <v>22</v>
      </c>
      <c r="B26" s="13" t="s">
        <v>8</v>
      </c>
      <c r="C26" s="30">
        <v>1163.9</v>
      </c>
      <c r="D26" s="74">
        <v>1096.1</v>
      </c>
      <c r="E26" s="99">
        <v>9220</v>
      </c>
      <c r="F26" s="100">
        <v>8620</v>
      </c>
      <c r="G26" s="31">
        <v>1.7235</v>
      </c>
      <c r="H26" s="32">
        <v>1.7227</v>
      </c>
      <c r="I26" s="203" t="s">
        <v>118</v>
      </c>
      <c r="J26" s="180"/>
      <c r="K26" s="69">
        <v>480.53</v>
      </c>
    </row>
    <row r="27" spans="1:11" s="11" customFormat="1" ht="19.5" customHeight="1">
      <c r="A27" s="9">
        <v>23</v>
      </c>
      <c r="B27" s="13" t="s">
        <v>9</v>
      </c>
      <c r="C27" s="30">
        <v>1163.9</v>
      </c>
      <c r="D27" s="74">
        <v>1096.1</v>
      </c>
      <c r="E27" s="99">
        <v>9225</v>
      </c>
      <c r="F27" s="100">
        <v>8625</v>
      </c>
      <c r="G27" s="22">
        <v>1.7336</v>
      </c>
      <c r="H27" s="24">
        <v>1.7328</v>
      </c>
      <c r="I27" s="56">
        <v>3.973</v>
      </c>
      <c r="J27" s="57">
        <v>3.933</v>
      </c>
      <c r="K27" s="69">
        <v>479.19</v>
      </c>
    </row>
    <row r="28" spans="1:11" s="11" customFormat="1" ht="19.5" customHeight="1">
      <c r="A28" s="9">
        <v>24</v>
      </c>
      <c r="B28" s="13" t="s">
        <v>10</v>
      </c>
      <c r="C28" s="30">
        <v>1192.7</v>
      </c>
      <c r="D28" s="74">
        <v>1123.3</v>
      </c>
      <c r="E28" s="99">
        <v>9270</v>
      </c>
      <c r="F28" s="100">
        <v>8670</v>
      </c>
      <c r="G28" s="22">
        <v>1.7247</v>
      </c>
      <c r="H28" s="23">
        <v>1.7239</v>
      </c>
      <c r="I28" s="56">
        <v>3.973</v>
      </c>
      <c r="J28" s="57">
        <v>3.933</v>
      </c>
      <c r="K28" s="69">
        <v>481.38</v>
      </c>
    </row>
    <row r="29" spans="1:11" s="11" customFormat="1" ht="19.5" customHeight="1">
      <c r="A29" s="9">
        <v>25</v>
      </c>
      <c r="B29" s="13" t="s">
        <v>5</v>
      </c>
      <c r="C29" s="30">
        <v>1177.2</v>
      </c>
      <c r="D29" s="74">
        <v>1108.8</v>
      </c>
      <c r="E29" s="99">
        <v>9240</v>
      </c>
      <c r="F29" s="100">
        <v>8640</v>
      </c>
      <c r="G29" s="22">
        <v>1.7206</v>
      </c>
      <c r="H29" s="23">
        <v>1.7198</v>
      </c>
      <c r="I29" s="56">
        <v>3.975</v>
      </c>
      <c r="J29" s="57">
        <v>3.935</v>
      </c>
      <c r="K29" s="69">
        <v>482.04</v>
      </c>
    </row>
    <row r="30" spans="1:11" s="11" customFormat="1" ht="19.5" customHeight="1">
      <c r="A30" s="9">
        <v>26</v>
      </c>
      <c r="B30" s="13" t="s">
        <v>6</v>
      </c>
      <c r="C30" s="30">
        <v>1171.1</v>
      </c>
      <c r="D30" s="74">
        <v>1102.9</v>
      </c>
      <c r="E30" s="99">
        <v>9250</v>
      </c>
      <c r="F30" s="100">
        <v>8650</v>
      </c>
      <c r="G30" s="22">
        <v>1.7298</v>
      </c>
      <c r="H30" s="23">
        <v>1.729</v>
      </c>
      <c r="I30" s="56">
        <v>3.98</v>
      </c>
      <c r="J30" s="57">
        <v>3.94</v>
      </c>
      <c r="K30" s="69">
        <v>481.74</v>
      </c>
    </row>
    <row r="31" spans="1:11" s="11" customFormat="1" ht="19.5" customHeight="1">
      <c r="A31" s="41">
        <v>27</v>
      </c>
      <c r="B31" s="43" t="s">
        <v>7</v>
      </c>
      <c r="C31" s="92"/>
      <c r="D31" s="93"/>
      <c r="E31" s="45"/>
      <c r="F31" s="97"/>
      <c r="G31" s="76"/>
      <c r="H31" s="77"/>
      <c r="I31" s="78"/>
      <c r="J31" s="79"/>
      <c r="K31" s="80"/>
    </row>
    <row r="32" spans="1:11" s="11" customFormat="1" ht="19.5" customHeight="1">
      <c r="A32" s="41">
        <v>28</v>
      </c>
      <c r="B32" s="43" t="s">
        <v>1</v>
      </c>
      <c r="C32" s="92"/>
      <c r="D32" s="93"/>
      <c r="E32" s="45"/>
      <c r="F32" s="97"/>
      <c r="G32" s="81"/>
      <c r="H32" s="82"/>
      <c r="I32" s="42"/>
      <c r="J32" s="44"/>
      <c r="K32" s="83"/>
    </row>
    <row r="33" spans="1:11" s="11" customFormat="1" ht="19.5" customHeight="1">
      <c r="A33" s="9">
        <v>29</v>
      </c>
      <c r="B33" s="13" t="s">
        <v>8</v>
      </c>
      <c r="C33" s="30">
        <v>1190.6</v>
      </c>
      <c r="D33" s="74">
        <v>1121.4</v>
      </c>
      <c r="E33" s="99">
        <v>9290</v>
      </c>
      <c r="F33" s="100">
        <v>8690</v>
      </c>
      <c r="G33" s="22">
        <v>1.7271</v>
      </c>
      <c r="H33" s="23">
        <v>1.7263</v>
      </c>
      <c r="I33" s="56">
        <v>3.985</v>
      </c>
      <c r="J33" s="57">
        <v>3.945</v>
      </c>
      <c r="K33" s="69">
        <v>482.78</v>
      </c>
    </row>
    <row r="34" spans="1:11" s="11" customFormat="1" ht="19.5" customHeight="1">
      <c r="A34" s="9">
        <v>30</v>
      </c>
      <c r="B34" s="13" t="s">
        <v>9</v>
      </c>
      <c r="C34" s="30">
        <v>1189.6</v>
      </c>
      <c r="D34" s="74">
        <v>1120.4</v>
      </c>
      <c r="E34" s="99">
        <v>9360</v>
      </c>
      <c r="F34" s="100">
        <v>8760</v>
      </c>
      <c r="G34" s="22">
        <v>1.7161</v>
      </c>
      <c r="H34" s="23">
        <v>1.7153</v>
      </c>
      <c r="I34" s="56">
        <v>3.988</v>
      </c>
      <c r="J34" s="57">
        <v>3.948</v>
      </c>
      <c r="K34" s="69">
        <v>486.39</v>
      </c>
    </row>
    <row r="35" spans="1:11" s="11" customFormat="1" ht="19.5" customHeight="1" thickBot="1">
      <c r="A35" s="17"/>
      <c r="B35" s="13"/>
      <c r="C35" s="90"/>
      <c r="D35" s="91"/>
      <c r="E35" s="99"/>
      <c r="F35" s="100"/>
      <c r="G35" s="33"/>
      <c r="H35" s="52"/>
      <c r="I35" s="18"/>
      <c r="J35" s="19"/>
      <c r="K35" s="69"/>
    </row>
    <row r="36" spans="1:11" ht="19.5" customHeight="1">
      <c r="A36" s="177" t="s">
        <v>11</v>
      </c>
      <c r="B36" s="178"/>
      <c r="C36" s="58">
        <f>MAX(C5:C35)</f>
        <v>1192.7</v>
      </c>
      <c r="D36" s="59">
        <f aca="true" t="shared" si="0" ref="D36:K36">MAX(D5:D35)</f>
        <v>1123.3</v>
      </c>
      <c r="E36" s="101">
        <f t="shared" si="0"/>
        <v>9360</v>
      </c>
      <c r="F36" s="102">
        <f t="shared" si="0"/>
        <v>8760</v>
      </c>
      <c r="G36" s="53">
        <f t="shared" si="0"/>
        <v>1.7336</v>
      </c>
      <c r="H36" s="27">
        <f t="shared" si="0"/>
        <v>1.7328</v>
      </c>
      <c r="I36" s="53">
        <f t="shared" si="0"/>
        <v>3.988</v>
      </c>
      <c r="J36" s="27">
        <f t="shared" si="0"/>
        <v>3.948</v>
      </c>
      <c r="K36" s="116">
        <f t="shared" si="0"/>
        <v>488.72</v>
      </c>
    </row>
    <row r="37" spans="1:11" ht="19.5" customHeight="1">
      <c r="A37" s="179" t="s">
        <v>12</v>
      </c>
      <c r="B37" s="180"/>
      <c r="C37" s="60">
        <f>MIN(C5:C35)</f>
        <v>1137.1</v>
      </c>
      <c r="D37" s="61">
        <f aca="true" t="shared" si="1" ref="D37:K37">MIN(D5:D35)</f>
        <v>1070.9</v>
      </c>
      <c r="E37" s="103">
        <f t="shared" si="1"/>
        <v>9180</v>
      </c>
      <c r="F37" s="100">
        <f t="shared" si="1"/>
        <v>8580</v>
      </c>
      <c r="G37" s="54">
        <f t="shared" si="1"/>
        <v>1.6801</v>
      </c>
      <c r="H37" s="28">
        <f t="shared" si="1"/>
        <v>1.6793</v>
      </c>
      <c r="I37" s="54">
        <f t="shared" si="1"/>
        <v>3.957</v>
      </c>
      <c r="J37" s="28">
        <f t="shared" si="1"/>
        <v>3.917</v>
      </c>
      <c r="K37" s="117">
        <f t="shared" si="1"/>
        <v>477.05</v>
      </c>
    </row>
    <row r="38" spans="1:11" ht="19.5" customHeight="1" thickBot="1">
      <c r="A38" s="181" t="s">
        <v>13</v>
      </c>
      <c r="B38" s="182"/>
      <c r="C38" s="62">
        <f>AVERAGE(C5:C35)</f>
        <v>1160.0363636363638</v>
      </c>
      <c r="D38" s="63">
        <f aca="true" t="shared" si="2" ref="D38:J38">AVERAGE(D5:D35)</f>
        <v>1092.5545454545454</v>
      </c>
      <c r="E38" s="104">
        <f t="shared" si="2"/>
        <v>9226.904761904761</v>
      </c>
      <c r="F38" s="105">
        <f t="shared" si="2"/>
        <v>8626.904761904761</v>
      </c>
      <c r="G38" s="55">
        <f>AVERAGE(G5:G35)</f>
        <v>1.7133300000000002</v>
      </c>
      <c r="H38" s="29">
        <f>AVERAGE(H5:H35)</f>
        <v>1.7125299999999999</v>
      </c>
      <c r="I38" s="55">
        <f t="shared" si="2"/>
        <v>3.968571428571428</v>
      </c>
      <c r="J38" s="29">
        <f t="shared" si="2"/>
        <v>3.928571428571428</v>
      </c>
      <c r="K38" s="118">
        <f>AVERAGE(K5:K35)</f>
        <v>482.31666666666666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9">
    <mergeCell ref="E2:F2"/>
    <mergeCell ref="G2:H2"/>
    <mergeCell ref="I2:J2"/>
    <mergeCell ref="E21:F21"/>
    <mergeCell ref="I3:J3"/>
    <mergeCell ref="E3:F3"/>
    <mergeCell ref="G3:H3"/>
    <mergeCell ref="G6:H6"/>
    <mergeCell ref="G19:H19"/>
    <mergeCell ref="A38:B38"/>
    <mergeCell ref="A1:B1"/>
    <mergeCell ref="A2:B3"/>
    <mergeCell ref="C2:D2"/>
    <mergeCell ref="C3:D3"/>
    <mergeCell ref="G24:H24"/>
    <mergeCell ref="I10:J10"/>
    <mergeCell ref="A36:B36"/>
    <mergeCell ref="A37:B37"/>
    <mergeCell ref="I26:J26"/>
  </mergeCells>
  <printOptions/>
  <pageMargins left="0.3937007874015748" right="0.1968503937007874" top="0.3937007874015748" bottom="0.1968503937007874" header="0.5118110236220472" footer="0.2755905511811024"/>
  <pageSetup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119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10</v>
      </c>
      <c r="C5" s="30">
        <v>1188.6</v>
      </c>
      <c r="D5" s="74">
        <v>1119.4</v>
      </c>
      <c r="E5" s="99">
        <v>9320</v>
      </c>
      <c r="F5" s="100">
        <v>8720</v>
      </c>
      <c r="G5" s="22">
        <v>1.7052</v>
      </c>
      <c r="H5" s="23">
        <v>1.7044</v>
      </c>
      <c r="I5" s="56">
        <v>3.983</v>
      </c>
      <c r="J5" s="57">
        <v>3.943</v>
      </c>
      <c r="K5" s="69">
        <v>487.87</v>
      </c>
    </row>
    <row r="6" spans="1:11" s="11" customFormat="1" ht="19.5" customHeight="1">
      <c r="A6" s="9">
        <v>2</v>
      </c>
      <c r="B6" s="13" t="s">
        <v>5</v>
      </c>
      <c r="C6" s="30">
        <v>1178.8</v>
      </c>
      <c r="D6" s="74">
        <v>1110.2</v>
      </c>
      <c r="E6" s="99">
        <v>9300</v>
      </c>
      <c r="F6" s="100">
        <v>8700</v>
      </c>
      <c r="G6" s="22">
        <v>1.7029</v>
      </c>
      <c r="H6" s="23">
        <v>1.7021</v>
      </c>
      <c r="I6" s="56">
        <v>3.98</v>
      </c>
      <c r="J6" s="57">
        <v>3.94</v>
      </c>
      <c r="K6" s="69">
        <v>485.34</v>
      </c>
    </row>
    <row r="7" spans="1:11" s="11" customFormat="1" ht="19.5" customHeight="1">
      <c r="A7" s="9">
        <v>3</v>
      </c>
      <c r="B7" s="13" t="s">
        <v>6</v>
      </c>
      <c r="C7" s="30">
        <v>1177.2</v>
      </c>
      <c r="D7" s="74">
        <v>1108.8</v>
      </c>
      <c r="E7" s="99">
        <v>9300</v>
      </c>
      <c r="F7" s="100">
        <v>8700</v>
      </c>
      <c r="G7" s="22">
        <v>1.6917</v>
      </c>
      <c r="H7" s="23">
        <v>1.6909</v>
      </c>
      <c r="I7" s="56">
        <v>3.978</v>
      </c>
      <c r="J7" s="57">
        <v>3.938</v>
      </c>
      <c r="K7" s="69">
        <v>484.74</v>
      </c>
    </row>
    <row r="8" spans="1:11" s="11" customFormat="1" ht="19.5" customHeight="1">
      <c r="A8" s="41">
        <v>4</v>
      </c>
      <c r="B8" s="43" t="s">
        <v>7</v>
      </c>
      <c r="C8" s="92"/>
      <c r="D8" s="93"/>
      <c r="E8" s="45"/>
      <c r="F8" s="97"/>
      <c r="G8" s="76"/>
      <c r="H8" s="77"/>
      <c r="I8" s="78"/>
      <c r="J8" s="79"/>
      <c r="K8" s="80"/>
    </row>
    <row r="9" spans="1:11" s="11" customFormat="1" ht="19.5" customHeight="1">
      <c r="A9" s="41">
        <v>5</v>
      </c>
      <c r="B9" s="43" t="s">
        <v>1</v>
      </c>
      <c r="C9" s="92"/>
      <c r="D9" s="93"/>
      <c r="E9" s="45"/>
      <c r="F9" s="97"/>
      <c r="G9" s="81"/>
      <c r="H9" s="82"/>
      <c r="I9" s="42"/>
      <c r="J9" s="44"/>
      <c r="K9" s="83"/>
    </row>
    <row r="10" spans="1:11" s="11" customFormat="1" ht="19.5" customHeight="1">
      <c r="A10" s="9">
        <v>6</v>
      </c>
      <c r="B10" s="13" t="s">
        <v>8</v>
      </c>
      <c r="C10" s="30">
        <v>1165.4</v>
      </c>
      <c r="D10" s="74">
        <v>1097.6</v>
      </c>
      <c r="E10" s="99">
        <v>9290</v>
      </c>
      <c r="F10" s="100">
        <v>8690</v>
      </c>
      <c r="G10" s="22">
        <v>1.6836</v>
      </c>
      <c r="H10" s="23">
        <v>1.6828</v>
      </c>
      <c r="I10" s="56">
        <v>3.978</v>
      </c>
      <c r="J10" s="57">
        <v>3.938</v>
      </c>
      <c r="K10" s="69">
        <v>481.84</v>
      </c>
    </row>
    <row r="11" spans="1:11" s="11" customFormat="1" ht="19.5" customHeight="1">
      <c r="A11" s="9">
        <v>7</v>
      </c>
      <c r="B11" s="13" t="s">
        <v>9</v>
      </c>
      <c r="C11" s="30">
        <v>1169</v>
      </c>
      <c r="D11" s="74">
        <v>1101</v>
      </c>
      <c r="E11" s="203" t="s">
        <v>114</v>
      </c>
      <c r="F11" s="180"/>
      <c r="G11" s="22">
        <v>1.6739</v>
      </c>
      <c r="H11" s="23">
        <v>1.6731</v>
      </c>
      <c r="I11" s="56">
        <v>3.978</v>
      </c>
      <c r="J11" s="57">
        <v>3.938</v>
      </c>
      <c r="K11" s="69">
        <v>479.26</v>
      </c>
    </row>
    <row r="12" spans="1:11" s="11" customFormat="1" ht="19.5" customHeight="1">
      <c r="A12" s="9">
        <v>8</v>
      </c>
      <c r="B12" s="13" t="s">
        <v>10</v>
      </c>
      <c r="C12" s="30">
        <v>1168</v>
      </c>
      <c r="D12" s="74">
        <v>1100</v>
      </c>
      <c r="E12" s="175">
        <v>9300</v>
      </c>
      <c r="F12" s="176">
        <v>8700</v>
      </c>
      <c r="G12" s="22">
        <v>1.6892</v>
      </c>
      <c r="H12" s="23">
        <v>1.6884</v>
      </c>
      <c r="I12" s="203" t="s">
        <v>107</v>
      </c>
      <c r="J12" s="180"/>
      <c r="K12" s="174" t="s">
        <v>97</v>
      </c>
    </row>
    <row r="13" spans="1:11" s="11" customFormat="1" ht="19.5" customHeight="1">
      <c r="A13" s="9">
        <v>9</v>
      </c>
      <c r="B13" s="13" t="s">
        <v>5</v>
      </c>
      <c r="C13" s="30">
        <v>1174.2</v>
      </c>
      <c r="D13" s="74">
        <v>1105.8</v>
      </c>
      <c r="E13" s="99">
        <v>9300</v>
      </c>
      <c r="F13" s="100">
        <v>8700</v>
      </c>
      <c r="G13" s="22">
        <v>1.7024</v>
      </c>
      <c r="H13" s="23">
        <v>1.7016</v>
      </c>
      <c r="I13" s="56">
        <v>3.977</v>
      </c>
      <c r="J13" s="57">
        <v>3.937</v>
      </c>
      <c r="K13" s="69">
        <v>475.91</v>
      </c>
    </row>
    <row r="14" spans="1:11" s="11" customFormat="1" ht="19.5" customHeight="1">
      <c r="A14" s="9">
        <v>10</v>
      </c>
      <c r="B14" s="13" t="s">
        <v>6</v>
      </c>
      <c r="C14" s="30">
        <v>1172.1</v>
      </c>
      <c r="D14" s="74">
        <v>1103.9</v>
      </c>
      <c r="E14" s="99">
        <v>9300</v>
      </c>
      <c r="F14" s="100">
        <v>8700</v>
      </c>
      <c r="G14" s="22">
        <v>1.7117</v>
      </c>
      <c r="H14" s="23">
        <v>1.7109</v>
      </c>
      <c r="I14" s="56">
        <v>3.975</v>
      </c>
      <c r="J14" s="57">
        <v>3.935</v>
      </c>
      <c r="K14" s="69">
        <v>475.21</v>
      </c>
    </row>
    <row r="15" spans="1:11" s="11" customFormat="1" ht="19.5" customHeight="1">
      <c r="A15" s="41">
        <v>11</v>
      </c>
      <c r="B15" s="43" t="s">
        <v>7</v>
      </c>
      <c r="C15" s="92"/>
      <c r="D15" s="93"/>
      <c r="E15" s="45"/>
      <c r="F15" s="97"/>
      <c r="G15" s="76"/>
      <c r="H15" s="77"/>
      <c r="I15" s="78"/>
      <c r="J15" s="79"/>
      <c r="K15" s="80"/>
    </row>
    <row r="16" spans="1:11" s="11" customFormat="1" ht="19.5" customHeight="1">
      <c r="A16" s="41">
        <v>12</v>
      </c>
      <c r="B16" s="43" t="s">
        <v>1</v>
      </c>
      <c r="C16" s="92"/>
      <c r="D16" s="93"/>
      <c r="E16" s="45"/>
      <c r="F16" s="97"/>
      <c r="G16" s="81"/>
      <c r="H16" s="82"/>
      <c r="I16" s="42"/>
      <c r="J16" s="44"/>
      <c r="K16" s="83"/>
    </row>
    <row r="17" spans="1:11" s="11" customFormat="1" ht="19.5" customHeight="1">
      <c r="A17" s="9">
        <v>13</v>
      </c>
      <c r="B17" s="13" t="s">
        <v>8</v>
      </c>
      <c r="C17" s="30">
        <v>1174.2</v>
      </c>
      <c r="D17" s="74">
        <v>1105.8</v>
      </c>
      <c r="E17" s="99">
        <v>9310</v>
      </c>
      <c r="F17" s="100">
        <v>8710</v>
      </c>
      <c r="G17" s="22">
        <v>1.7027</v>
      </c>
      <c r="H17" s="32">
        <v>1.7019</v>
      </c>
      <c r="I17" s="56">
        <v>4</v>
      </c>
      <c r="J17" s="57">
        <v>3.97</v>
      </c>
      <c r="K17" s="69">
        <v>474.71</v>
      </c>
    </row>
    <row r="18" spans="1:11" s="11" customFormat="1" ht="19.5" customHeight="1">
      <c r="A18" s="9">
        <v>14</v>
      </c>
      <c r="B18" s="13" t="s">
        <v>9</v>
      </c>
      <c r="C18" s="30">
        <v>1174.2</v>
      </c>
      <c r="D18" s="74">
        <v>1105.8</v>
      </c>
      <c r="E18" s="99">
        <v>9300</v>
      </c>
      <c r="F18" s="100">
        <v>8700</v>
      </c>
      <c r="G18" s="22">
        <v>1.6949</v>
      </c>
      <c r="H18" s="32">
        <v>1.6941</v>
      </c>
      <c r="I18" s="56">
        <v>3.974</v>
      </c>
      <c r="J18" s="57">
        <v>3.934</v>
      </c>
      <c r="K18" s="69">
        <v>473.72</v>
      </c>
    </row>
    <row r="19" spans="1:11" s="11" customFormat="1" ht="19.5" customHeight="1">
      <c r="A19" s="9">
        <v>15</v>
      </c>
      <c r="B19" s="13" t="s">
        <v>10</v>
      </c>
      <c r="C19" s="30">
        <v>1177.2</v>
      </c>
      <c r="D19" s="74">
        <v>1108.8</v>
      </c>
      <c r="E19" s="99">
        <v>9300</v>
      </c>
      <c r="F19" s="100">
        <v>8700</v>
      </c>
      <c r="G19" s="22">
        <v>1.6988</v>
      </c>
      <c r="H19" s="32">
        <v>1.698</v>
      </c>
      <c r="I19" s="56">
        <v>3.974</v>
      </c>
      <c r="J19" s="57">
        <v>3.934</v>
      </c>
      <c r="K19" s="69">
        <v>473.78</v>
      </c>
    </row>
    <row r="20" spans="1:11" s="11" customFormat="1" ht="19.5" customHeight="1">
      <c r="A20" s="9">
        <v>16</v>
      </c>
      <c r="B20" s="13" t="s">
        <v>5</v>
      </c>
      <c r="C20" s="30">
        <v>1192.7</v>
      </c>
      <c r="D20" s="74">
        <v>1123.3</v>
      </c>
      <c r="E20" s="99">
        <v>9310</v>
      </c>
      <c r="F20" s="100">
        <v>8710</v>
      </c>
      <c r="G20" s="22">
        <v>1.7028</v>
      </c>
      <c r="H20" s="32">
        <v>1.702</v>
      </c>
      <c r="I20" s="56">
        <v>3.975</v>
      </c>
      <c r="J20" s="57">
        <v>3.935</v>
      </c>
      <c r="K20" s="69">
        <v>474.12</v>
      </c>
    </row>
    <row r="21" spans="1:11" s="11" customFormat="1" ht="19.5" customHeight="1">
      <c r="A21" s="9">
        <v>17</v>
      </c>
      <c r="B21" s="13" t="s">
        <v>6</v>
      </c>
      <c r="C21" s="30">
        <v>1188.6</v>
      </c>
      <c r="D21" s="74">
        <v>1119.4</v>
      </c>
      <c r="E21" s="99">
        <v>9310</v>
      </c>
      <c r="F21" s="100">
        <v>8710</v>
      </c>
      <c r="G21" s="22">
        <v>1.7098</v>
      </c>
      <c r="H21" s="32">
        <v>1.709</v>
      </c>
      <c r="I21" s="56">
        <v>3.974</v>
      </c>
      <c r="J21" s="57">
        <v>3.934</v>
      </c>
      <c r="K21" s="69">
        <v>473.92</v>
      </c>
    </row>
    <row r="22" spans="1:11" s="11" customFormat="1" ht="19.5" customHeight="1">
      <c r="A22" s="41">
        <v>18</v>
      </c>
      <c r="B22" s="43" t="s">
        <v>7</v>
      </c>
      <c r="C22" s="92"/>
      <c r="D22" s="93"/>
      <c r="E22" s="45"/>
      <c r="F22" s="97"/>
      <c r="G22" s="76"/>
      <c r="H22" s="77"/>
      <c r="I22" s="78"/>
      <c r="J22" s="79"/>
      <c r="K22" s="80"/>
    </row>
    <row r="23" spans="1:11" s="11" customFormat="1" ht="19.5" customHeight="1">
      <c r="A23" s="41">
        <v>19</v>
      </c>
      <c r="B23" s="43" t="s">
        <v>1</v>
      </c>
      <c r="C23" s="92"/>
      <c r="D23" s="93"/>
      <c r="E23" s="45"/>
      <c r="F23" s="97"/>
      <c r="G23" s="81"/>
      <c r="H23" s="82"/>
      <c r="I23" s="42"/>
      <c r="J23" s="44"/>
      <c r="K23" s="83"/>
    </row>
    <row r="24" spans="1:11" s="11" customFormat="1" ht="19.5" customHeight="1">
      <c r="A24" s="9">
        <v>20</v>
      </c>
      <c r="B24" s="13" t="s">
        <v>8</v>
      </c>
      <c r="C24" s="30">
        <v>1194.8</v>
      </c>
      <c r="D24" s="74">
        <v>1125.2</v>
      </c>
      <c r="E24" s="99">
        <v>9320</v>
      </c>
      <c r="F24" s="100">
        <v>8720</v>
      </c>
      <c r="G24" s="22">
        <v>1.7082</v>
      </c>
      <c r="H24" s="32">
        <v>1.7074</v>
      </c>
      <c r="I24" s="56">
        <v>3.974</v>
      </c>
      <c r="J24" s="57">
        <v>3.934</v>
      </c>
      <c r="K24" s="69">
        <v>472.34</v>
      </c>
    </row>
    <row r="25" spans="1:11" s="11" customFormat="1" ht="19.5" customHeight="1">
      <c r="A25" s="9">
        <v>21</v>
      </c>
      <c r="B25" s="13" t="s">
        <v>9</v>
      </c>
      <c r="C25" s="30">
        <v>1188.1</v>
      </c>
      <c r="D25" s="74">
        <v>1118.9</v>
      </c>
      <c r="E25" s="99">
        <v>9330</v>
      </c>
      <c r="F25" s="100">
        <v>8730</v>
      </c>
      <c r="G25" s="22">
        <v>1.6974</v>
      </c>
      <c r="H25" s="32">
        <v>1.6966</v>
      </c>
      <c r="I25" s="56">
        <v>3.973</v>
      </c>
      <c r="J25" s="57">
        <v>3.933</v>
      </c>
      <c r="K25" s="69">
        <v>471.02</v>
      </c>
    </row>
    <row r="26" spans="1:11" s="11" customFormat="1" ht="19.5" customHeight="1">
      <c r="A26" s="9">
        <v>22</v>
      </c>
      <c r="B26" s="13" t="s">
        <v>10</v>
      </c>
      <c r="C26" s="30">
        <v>1188.6</v>
      </c>
      <c r="D26" s="74">
        <v>1119.4</v>
      </c>
      <c r="E26" s="99">
        <v>9330</v>
      </c>
      <c r="F26" s="100">
        <v>8730</v>
      </c>
      <c r="G26" s="22">
        <v>1.6946</v>
      </c>
      <c r="H26" s="32">
        <v>1.6938</v>
      </c>
      <c r="I26" s="56">
        <v>3.972</v>
      </c>
      <c r="J26" s="57">
        <v>3.932</v>
      </c>
      <c r="K26" s="69">
        <v>468.69</v>
      </c>
    </row>
    <row r="27" spans="1:11" s="11" customFormat="1" ht="19.5" customHeight="1">
      <c r="A27" s="9">
        <v>23</v>
      </c>
      <c r="B27" s="13" t="s">
        <v>5</v>
      </c>
      <c r="C27" s="30">
        <v>1184.5</v>
      </c>
      <c r="D27" s="74">
        <v>1115.5</v>
      </c>
      <c r="E27" s="99">
        <v>9330</v>
      </c>
      <c r="F27" s="100">
        <v>8730</v>
      </c>
      <c r="G27" s="22">
        <v>1.6984</v>
      </c>
      <c r="H27" s="32">
        <v>1.6976</v>
      </c>
      <c r="I27" s="56">
        <v>3.978</v>
      </c>
      <c r="J27" s="57">
        <v>3.938</v>
      </c>
      <c r="K27" s="69">
        <v>469.82</v>
      </c>
    </row>
    <row r="28" spans="1:11" s="11" customFormat="1" ht="19.5" customHeight="1">
      <c r="A28" s="9">
        <v>24</v>
      </c>
      <c r="B28" s="13" t="s">
        <v>6</v>
      </c>
      <c r="C28" s="30">
        <v>1186.5</v>
      </c>
      <c r="D28" s="74">
        <v>1117.5</v>
      </c>
      <c r="E28" s="203" t="s">
        <v>111</v>
      </c>
      <c r="F28" s="180"/>
      <c r="G28" s="31">
        <v>1.6903</v>
      </c>
      <c r="H28" s="32">
        <v>1.6895</v>
      </c>
      <c r="I28" s="203" t="s">
        <v>120</v>
      </c>
      <c r="J28" s="180"/>
      <c r="K28" s="69">
        <v>469.31</v>
      </c>
    </row>
    <row r="29" spans="1:11" s="11" customFormat="1" ht="19.5" customHeight="1">
      <c r="A29" s="41">
        <v>25</v>
      </c>
      <c r="B29" s="43" t="s">
        <v>7</v>
      </c>
      <c r="C29" s="203" t="s">
        <v>109</v>
      </c>
      <c r="D29" s="180"/>
      <c r="E29" s="45"/>
      <c r="F29" s="97"/>
      <c r="G29" s="203" t="s">
        <v>104</v>
      </c>
      <c r="H29" s="180"/>
      <c r="I29" s="203" t="s">
        <v>104</v>
      </c>
      <c r="J29" s="180"/>
      <c r="K29" s="174" t="s">
        <v>98</v>
      </c>
    </row>
    <row r="30" spans="1:11" s="11" customFormat="1" ht="19.5" customHeight="1">
      <c r="A30" s="41">
        <v>26</v>
      </c>
      <c r="B30" s="43" t="s">
        <v>1</v>
      </c>
      <c r="C30" s="92"/>
      <c r="D30" s="93"/>
      <c r="E30" s="45"/>
      <c r="F30" s="97"/>
      <c r="G30" s="81"/>
      <c r="H30" s="82"/>
      <c r="I30" s="42"/>
      <c r="J30" s="44"/>
      <c r="K30" s="83"/>
    </row>
    <row r="31" spans="1:11" s="11" customFormat="1" ht="19.5" customHeight="1">
      <c r="A31" s="9">
        <v>27</v>
      </c>
      <c r="B31" s="13" t="s">
        <v>8</v>
      </c>
      <c r="C31" s="30">
        <v>1185.5</v>
      </c>
      <c r="D31" s="74">
        <v>1116.5</v>
      </c>
      <c r="E31" s="99">
        <v>9330</v>
      </c>
      <c r="F31" s="100">
        <v>8730</v>
      </c>
      <c r="G31" s="22">
        <v>1.6922</v>
      </c>
      <c r="H31" s="32">
        <v>1.6914</v>
      </c>
      <c r="I31" s="56">
        <v>3.984</v>
      </c>
      <c r="J31" s="57">
        <v>3.944</v>
      </c>
      <c r="K31" s="69">
        <v>469.52</v>
      </c>
    </row>
    <row r="32" spans="1:11" s="11" customFormat="1" ht="19.5" customHeight="1">
      <c r="A32" s="9">
        <v>28</v>
      </c>
      <c r="B32" s="13" t="s">
        <v>9</v>
      </c>
      <c r="C32" s="30">
        <v>1182.4</v>
      </c>
      <c r="D32" s="74">
        <v>1113.6</v>
      </c>
      <c r="E32" s="99">
        <v>9335</v>
      </c>
      <c r="F32" s="100">
        <v>8735</v>
      </c>
      <c r="G32" s="22">
        <v>1.6866</v>
      </c>
      <c r="H32" s="32">
        <v>1.6858</v>
      </c>
      <c r="I32" s="56">
        <v>3.981</v>
      </c>
      <c r="J32" s="57">
        <v>3.941</v>
      </c>
      <c r="K32" s="69">
        <v>471.21</v>
      </c>
    </row>
    <row r="33" spans="1:11" s="11" customFormat="1" ht="19.5" customHeight="1">
      <c r="A33" s="9">
        <v>29</v>
      </c>
      <c r="B33" s="13" t="s">
        <v>10</v>
      </c>
      <c r="C33" s="30">
        <v>1180.8</v>
      </c>
      <c r="D33" s="74">
        <v>1112.2</v>
      </c>
      <c r="E33" s="99">
        <v>9320</v>
      </c>
      <c r="F33" s="100">
        <v>8720</v>
      </c>
      <c r="G33" s="22">
        <v>1.6788</v>
      </c>
      <c r="H33" s="32">
        <v>1.678</v>
      </c>
      <c r="I33" s="56">
        <v>3.978</v>
      </c>
      <c r="J33" s="57">
        <v>3.938</v>
      </c>
      <c r="K33" s="69">
        <v>469.64</v>
      </c>
    </row>
    <row r="34" spans="1:11" s="11" customFormat="1" ht="19.5" customHeight="1">
      <c r="A34" s="9">
        <v>30</v>
      </c>
      <c r="B34" s="13" t="s">
        <v>5</v>
      </c>
      <c r="C34" s="30">
        <v>1175.2</v>
      </c>
      <c r="D34" s="74">
        <v>1106.8</v>
      </c>
      <c r="E34" s="99">
        <v>9300</v>
      </c>
      <c r="F34" s="100">
        <v>8700</v>
      </c>
      <c r="G34" s="22">
        <v>1.6662</v>
      </c>
      <c r="H34" s="32">
        <v>1.6654</v>
      </c>
      <c r="I34" s="56">
        <v>3.976</v>
      </c>
      <c r="J34" s="57">
        <v>3.936</v>
      </c>
      <c r="K34" s="69">
        <v>468.37</v>
      </c>
    </row>
    <row r="35" spans="1:11" s="11" customFormat="1" ht="19.5" customHeight="1" thickBot="1">
      <c r="A35" s="9">
        <v>31</v>
      </c>
      <c r="B35" s="13" t="s">
        <v>6</v>
      </c>
      <c r="C35" s="203" t="s">
        <v>110</v>
      </c>
      <c r="D35" s="180"/>
      <c r="E35" s="99">
        <v>9300</v>
      </c>
      <c r="F35" s="100">
        <v>8700</v>
      </c>
      <c r="G35" s="22">
        <v>1.6662</v>
      </c>
      <c r="H35" s="32">
        <v>1.6654</v>
      </c>
      <c r="I35" s="203" t="s">
        <v>116</v>
      </c>
      <c r="J35" s="180"/>
      <c r="K35" s="174" t="s">
        <v>116</v>
      </c>
    </row>
    <row r="36" spans="1:11" ht="19.5" customHeight="1">
      <c r="A36" s="177" t="s">
        <v>11</v>
      </c>
      <c r="B36" s="178"/>
      <c r="C36" s="58">
        <f>MAX(C5:C35)</f>
        <v>1194.8</v>
      </c>
      <c r="D36" s="59">
        <f aca="true" t="shared" si="0" ref="D36:K36">MAX(D5:D35)</f>
        <v>1125.2</v>
      </c>
      <c r="E36" s="101">
        <f t="shared" si="0"/>
        <v>9335</v>
      </c>
      <c r="F36" s="102">
        <f t="shared" si="0"/>
        <v>8735</v>
      </c>
      <c r="G36" s="53">
        <f t="shared" si="0"/>
        <v>1.7117</v>
      </c>
      <c r="H36" s="27">
        <f t="shared" si="0"/>
        <v>1.7109</v>
      </c>
      <c r="I36" s="53">
        <f t="shared" si="0"/>
        <v>4</v>
      </c>
      <c r="J36" s="27">
        <f t="shared" si="0"/>
        <v>3.97</v>
      </c>
      <c r="K36" s="116">
        <f t="shared" si="0"/>
        <v>487.87</v>
      </c>
    </row>
    <row r="37" spans="1:11" ht="19.5" customHeight="1">
      <c r="A37" s="179" t="s">
        <v>12</v>
      </c>
      <c r="B37" s="180"/>
      <c r="C37" s="60">
        <f>MIN(C5:C35)</f>
        <v>1165.4</v>
      </c>
      <c r="D37" s="61">
        <f aca="true" t="shared" si="1" ref="D37:K37">MIN(D5:D35)</f>
        <v>1097.6</v>
      </c>
      <c r="E37" s="103">
        <f t="shared" si="1"/>
        <v>9290</v>
      </c>
      <c r="F37" s="100">
        <f t="shared" si="1"/>
        <v>8690</v>
      </c>
      <c r="G37" s="54">
        <f t="shared" si="1"/>
        <v>1.6662</v>
      </c>
      <c r="H37" s="28">
        <f t="shared" si="1"/>
        <v>1.6654</v>
      </c>
      <c r="I37" s="54">
        <f t="shared" si="1"/>
        <v>3.972</v>
      </c>
      <c r="J37" s="28">
        <f t="shared" si="1"/>
        <v>3.932</v>
      </c>
      <c r="K37" s="117">
        <f t="shared" si="1"/>
        <v>468.37</v>
      </c>
    </row>
    <row r="38" spans="1:11" ht="19.5" customHeight="1" thickBot="1">
      <c r="A38" s="181" t="s">
        <v>13</v>
      </c>
      <c r="B38" s="182"/>
      <c r="C38" s="62">
        <f>AVERAGE(C5:C35)</f>
        <v>1180.3000000000002</v>
      </c>
      <c r="D38" s="63">
        <f aca="true" t="shared" si="2" ref="D38:J38">AVERAGE(D5:D35)</f>
        <v>1111.6090909090908</v>
      </c>
      <c r="E38" s="104">
        <f t="shared" si="2"/>
        <v>9311.190476190477</v>
      </c>
      <c r="F38" s="105">
        <f t="shared" si="2"/>
        <v>8711.190476190477</v>
      </c>
      <c r="G38" s="55">
        <f>AVERAGE(G5:G35)</f>
        <v>1.6934130434782613</v>
      </c>
      <c r="H38" s="29">
        <f>AVERAGE(H5:H35)</f>
        <v>1.6926130434782607</v>
      </c>
      <c r="I38" s="55">
        <f t="shared" si="2"/>
        <v>3.9781</v>
      </c>
      <c r="J38" s="29">
        <f t="shared" si="2"/>
        <v>3.9385999999999997</v>
      </c>
      <c r="K38" s="118">
        <f>AVERAGE(K5:K35)</f>
        <v>474.77809523809526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22">
    <mergeCell ref="E11:F11"/>
    <mergeCell ref="C2:D2"/>
    <mergeCell ref="C3:D3"/>
    <mergeCell ref="I3:J3"/>
    <mergeCell ref="G3:H3"/>
    <mergeCell ref="E3:F3"/>
    <mergeCell ref="E2:F2"/>
    <mergeCell ref="G2:H2"/>
    <mergeCell ref="I2:J2"/>
    <mergeCell ref="A37:B37"/>
    <mergeCell ref="A38:B38"/>
    <mergeCell ref="A1:B1"/>
    <mergeCell ref="A2:B3"/>
    <mergeCell ref="G29:H29"/>
    <mergeCell ref="I12:J12"/>
    <mergeCell ref="I29:J29"/>
    <mergeCell ref="A36:B36"/>
    <mergeCell ref="C29:D29"/>
    <mergeCell ref="C35:D35"/>
    <mergeCell ref="E28:F28"/>
    <mergeCell ref="I28:J28"/>
    <mergeCell ref="I35:J35"/>
  </mergeCells>
  <printOptions/>
  <pageMargins left="0.3937007874015748" right="0.2755905511811024" top="0.3937007874015748" bottom="0.1968503937007874" header="0.5118110236220472" footer="0.2362204724409449"/>
  <pageSetup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2" sqref="A2:B3"/>
    </sheetView>
  </sheetViews>
  <sheetFormatPr defaultColWidth="8.796875" defaultRowHeight="14.25"/>
  <cols>
    <col min="1" max="1" width="4.5" style="1" customWidth="1"/>
    <col min="2" max="2" width="4.898437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20" customFormat="1" ht="16.5" customHeight="1" thickBot="1">
      <c r="A1" s="183">
        <v>2010</v>
      </c>
      <c r="B1" s="209"/>
      <c r="C1" s="64" t="s">
        <v>26</v>
      </c>
      <c r="D1" s="3"/>
      <c r="E1" s="3"/>
      <c r="F1" s="3"/>
      <c r="G1" s="5"/>
      <c r="H1" s="5"/>
      <c r="J1" s="1" t="s">
        <v>40</v>
      </c>
    </row>
    <row r="2" spans="1:11" s="37" customFormat="1" ht="54.75" customHeight="1" thickBot="1">
      <c r="A2" s="187" t="s">
        <v>35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45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36</v>
      </c>
      <c r="B4" s="6" t="s">
        <v>37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46</v>
      </c>
      <c r="H4" s="7" t="s">
        <v>47</v>
      </c>
      <c r="I4" s="8" t="s">
        <v>46</v>
      </c>
      <c r="J4" s="7" t="s">
        <v>47</v>
      </c>
      <c r="K4" s="132" t="s">
        <v>27</v>
      </c>
    </row>
    <row r="5" spans="1:11" s="88" customFormat="1" ht="16.5" customHeight="1">
      <c r="A5" s="149" t="s">
        <v>29</v>
      </c>
      <c r="B5" s="134" t="s">
        <v>30</v>
      </c>
      <c r="C5" s="98">
        <f>'1月'!C36</f>
        <v>1192.2</v>
      </c>
      <c r="D5" s="73">
        <f>'1月'!D36</f>
        <v>1122.8</v>
      </c>
      <c r="E5" s="137">
        <f>'1月'!E36</f>
        <v>9720</v>
      </c>
      <c r="F5" s="109">
        <f>'1月'!F36</f>
        <v>9120</v>
      </c>
      <c r="G5" s="40">
        <f>'1月'!G36</f>
        <v>1.8748</v>
      </c>
      <c r="H5" s="48">
        <f>'1月'!H36</f>
        <v>1.874</v>
      </c>
      <c r="I5" s="138">
        <f>'1月'!I36</f>
        <v>3.835</v>
      </c>
      <c r="J5" s="139">
        <f>'1月'!J36</f>
        <v>3.795</v>
      </c>
      <c r="K5" s="120">
        <f>'1月'!K36</f>
        <v>531.75</v>
      </c>
    </row>
    <row r="6" spans="1:11" s="88" customFormat="1" ht="16.5" customHeight="1">
      <c r="A6" s="150"/>
      <c r="B6" s="135" t="s">
        <v>31</v>
      </c>
      <c r="C6" s="30">
        <f>'1月'!C37</f>
        <v>1151.5</v>
      </c>
      <c r="D6" s="74">
        <f>'1月'!D37</f>
        <v>1084.5</v>
      </c>
      <c r="E6" s="111">
        <f>'1月'!E37</f>
        <v>9430</v>
      </c>
      <c r="F6" s="110">
        <f>'1月'!F37</f>
        <v>8830</v>
      </c>
      <c r="G6" s="39">
        <f>'1月'!G37</f>
        <v>1.7227</v>
      </c>
      <c r="H6" s="32">
        <f>'1月'!H37</f>
        <v>1.7219</v>
      </c>
      <c r="I6" s="12">
        <f>'1月'!I37</f>
        <v>3.794</v>
      </c>
      <c r="J6" s="21">
        <f>'1月'!J37</f>
        <v>3.754</v>
      </c>
      <c r="K6" s="69">
        <f>'1月'!K37</f>
        <v>489.47</v>
      </c>
    </row>
    <row r="7" spans="1:11" s="88" customFormat="1" ht="16.5" customHeight="1" thickBot="1">
      <c r="A7" s="133"/>
      <c r="B7" s="136" t="s">
        <v>32</v>
      </c>
      <c r="C7" s="140">
        <f>'1月'!C38</f>
        <v>1170.1100000000001</v>
      </c>
      <c r="D7" s="141">
        <f>'1月'!D38</f>
        <v>1102.04</v>
      </c>
      <c r="E7" s="142">
        <f>'1月'!E38</f>
        <v>9557</v>
      </c>
      <c r="F7" s="143">
        <f>'1月'!F38</f>
        <v>8957</v>
      </c>
      <c r="G7" s="144">
        <f>'1月'!G38</f>
        <v>1.7798199999999995</v>
      </c>
      <c r="H7" s="145">
        <f>'1月'!H38</f>
        <v>1.7790200000000003</v>
      </c>
      <c r="I7" s="146">
        <f>'1月'!I38</f>
        <v>3.804299999999999</v>
      </c>
      <c r="J7" s="147">
        <f>'1月'!J38</f>
        <v>3.7643</v>
      </c>
      <c r="K7" s="148">
        <f>'1月'!K38</f>
        <v>500.6625</v>
      </c>
    </row>
    <row r="8" spans="1:11" s="88" customFormat="1" ht="16.5" customHeight="1">
      <c r="A8" s="149" t="s">
        <v>33</v>
      </c>
      <c r="B8" s="134" t="s">
        <v>30</v>
      </c>
      <c r="C8" s="98">
        <f>'2月'!C36</f>
        <v>1206.1</v>
      </c>
      <c r="D8" s="73">
        <f>'2月'!D36</f>
        <v>1135.9</v>
      </c>
      <c r="E8" s="137">
        <f>'2月'!E36</f>
        <v>9680</v>
      </c>
      <c r="F8" s="109">
        <f>'2月'!F36</f>
        <v>9080</v>
      </c>
      <c r="G8" s="40">
        <f>'2月'!G36</f>
        <v>1.8773</v>
      </c>
      <c r="H8" s="48">
        <f>'2月'!H36</f>
        <v>1.8765</v>
      </c>
      <c r="I8" s="138">
        <f>'2月'!I36</f>
        <v>3.863</v>
      </c>
      <c r="J8" s="139">
        <f>'2月'!J36</f>
        <v>3.83</v>
      </c>
      <c r="K8" s="120">
        <f>'2月'!K36</f>
        <v>546.18</v>
      </c>
    </row>
    <row r="9" spans="1:11" s="88" customFormat="1" ht="16.5" customHeight="1">
      <c r="A9" s="150"/>
      <c r="B9" s="135" t="s">
        <v>31</v>
      </c>
      <c r="C9" s="30">
        <f>'2月'!C37</f>
        <v>1176.2</v>
      </c>
      <c r="D9" s="74">
        <f>'2月'!D37</f>
        <v>1107.8</v>
      </c>
      <c r="E9" s="111">
        <f>'2月'!E37</f>
        <v>9580</v>
      </c>
      <c r="F9" s="110">
        <f>'2月'!F37</f>
        <v>8980</v>
      </c>
      <c r="G9" s="39">
        <f>'2月'!G37</f>
        <v>1.8046</v>
      </c>
      <c r="H9" s="32">
        <f>'2月'!H37</f>
        <v>1.8038</v>
      </c>
      <c r="I9" s="12">
        <f>'2月'!I37</f>
        <v>3.832</v>
      </c>
      <c r="J9" s="21">
        <f>'2月'!J37</f>
        <v>3.792</v>
      </c>
      <c r="K9" s="69">
        <f>'2月'!K37</f>
        <v>523.1</v>
      </c>
    </row>
    <row r="10" spans="1:11" s="88" customFormat="1" ht="16.5" customHeight="1" thickBot="1">
      <c r="A10" s="133"/>
      <c r="B10" s="136" t="s">
        <v>32</v>
      </c>
      <c r="C10" s="140">
        <f>'2月'!C38</f>
        <v>1189.821052631579</v>
      </c>
      <c r="D10" s="141">
        <f>'2月'!D38</f>
        <v>1120.6</v>
      </c>
      <c r="E10" s="142">
        <f>'2月'!E38</f>
        <v>9620.526315789473</v>
      </c>
      <c r="F10" s="143">
        <f>'2月'!F38</f>
        <v>9020.526315789473</v>
      </c>
      <c r="G10" s="144">
        <f>'2月'!G38</f>
        <v>1.8416333333333332</v>
      </c>
      <c r="H10" s="145">
        <f>'2月'!H38</f>
        <v>1.8408333333333333</v>
      </c>
      <c r="I10" s="146">
        <f>'2月'!I38</f>
        <v>3.8519499999999995</v>
      </c>
      <c r="J10" s="147">
        <f>'2月'!J38</f>
        <v>3.8129499999999994</v>
      </c>
      <c r="K10" s="148">
        <f>'2月'!K38</f>
        <v>532.407</v>
      </c>
    </row>
    <row r="11" spans="1:11" s="88" customFormat="1" ht="16.5" customHeight="1">
      <c r="A11" s="149" t="s">
        <v>48</v>
      </c>
      <c r="B11" s="134" t="s">
        <v>30</v>
      </c>
      <c r="C11" s="98">
        <f>'3月'!C36</f>
        <v>1184.5</v>
      </c>
      <c r="D11" s="73">
        <f>'3月'!D36</f>
        <v>1115.5</v>
      </c>
      <c r="E11" s="137">
        <f>'3月'!E36</f>
        <v>9650</v>
      </c>
      <c r="F11" s="109">
        <f>'3月'!F36</f>
        <v>9070</v>
      </c>
      <c r="G11" s="40">
        <f>'3月'!G36</f>
        <v>1.8231</v>
      </c>
      <c r="H11" s="48">
        <f>'3月'!H36</f>
        <v>1.8223</v>
      </c>
      <c r="I11" s="138">
        <f>'3月'!I36</f>
        <v>3.878</v>
      </c>
      <c r="J11" s="139">
        <f>'3月'!J36</f>
        <v>3.838</v>
      </c>
      <c r="K11" s="120">
        <f>'3月'!K36</f>
        <v>533.87</v>
      </c>
    </row>
    <row r="12" spans="1:11" s="88" customFormat="1" ht="16.5" customHeight="1">
      <c r="A12" s="150"/>
      <c r="B12" s="135" t="s">
        <v>31</v>
      </c>
      <c r="C12" s="30">
        <f>'3月'!C37</f>
        <v>1161.3</v>
      </c>
      <c r="D12" s="74">
        <f>'3月'!D37</f>
        <v>1093.7</v>
      </c>
      <c r="E12" s="111">
        <f>'3月'!E37</f>
        <v>9380</v>
      </c>
      <c r="F12" s="110">
        <f>'3月'!F37</f>
        <v>8780</v>
      </c>
      <c r="G12" s="39">
        <f>'3月'!G37</f>
        <v>1.7637</v>
      </c>
      <c r="H12" s="32">
        <f>'3月'!H37</f>
        <v>1.7629</v>
      </c>
      <c r="I12" s="12">
        <f>'3月'!I37</f>
        <v>3.855</v>
      </c>
      <c r="J12" s="21">
        <f>'3月'!J37</f>
        <v>3.815</v>
      </c>
      <c r="K12" s="69">
        <f>'3月'!K37</f>
        <v>508.66</v>
      </c>
    </row>
    <row r="13" spans="1:11" s="88" customFormat="1" ht="16.5" customHeight="1" thickBot="1">
      <c r="A13" s="133"/>
      <c r="B13" s="136" t="s">
        <v>32</v>
      </c>
      <c r="C13" s="140">
        <f>'3月'!C38</f>
        <v>1169.1363636363635</v>
      </c>
      <c r="D13" s="141">
        <f>'3月'!D38</f>
        <v>1101.1363636363637</v>
      </c>
      <c r="E13" s="142">
        <f>'3月'!E38</f>
        <v>9460.454545454546</v>
      </c>
      <c r="F13" s="143">
        <f>'3月'!F38</f>
        <v>8869.545454545454</v>
      </c>
      <c r="G13" s="144">
        <f>'3月'!G38</f>
        <v>1.7858434782608694</v>
      </c>
      <c r="H13" s="145">
        <f>'3月'!H38</f>
        <v>1.7850434782608695</v>
      </c>
      <c r="I13" s="146">
        <f>'3月'!I38</f>
        <v>3.8628181818181826</v>
      </c>
      <c r="J13" s="147">
        <f>'3月'!J38</f>
        <v>3.8228181818181812</v>
      </c>
      <c r="K13" s="148">
        <f>'3月'!K38</f>
        <v>523.1626086956522</v>
      </c>
    </row>
    <row r="14" spans="1:11" s="88" customFormat="1" ht="16.5" customHeight="1">
      <c r="A14" s="149" t="s">
        <v>49</v>
      </c>
      <c r="B14" s="134" t="s">
        <v>30</v>
      </c>
      <c r="C14" s="98">
        <f>'4月'!C36</f>
        <v>1161.8</v>
      </c>
      <c r="D14" s="73">
        <f>'4月'!D36</f>
        <v>1094.2</v>
      </c>
      <c r="E14" s="137">
        <f>'4月'!E36</f>
        <v>9370</v>
      </c>
      <c r="F14" s="109">
        <f>'4月'!F36</f>
        <v>8770</v>
      </c>
      <c r="G14" s="40">
        <f>'4月'!G36</f>
        <v>1.7806</v>
      </c>
      <c r="H14" s="48">
        <f>'4月'!H36</f>
        <v>1.7798</v>
      </c>
      <c r="I14" s="138">
        <f>'4月'!I36</f>
        <v>3.888</v>
      </c>
      <c r="J14" s="139">
        <f>'4月'!J36</f>
        <v>3.848</v>
      </c>
      <c r="K14" s="120">
        <f>'4月'!K36</f>
        <v>527.38</v>
      </c>
    </row>
    <row r="15" spans="1:11" s="88" customFormat="1" ht="16.5" customHeight="1">
      <c r="A15" s="150"/>
      <c r="B15" s="135" t="s">
        <v>31</v>
      </c>
      <c r="C15" s="30">
        <f>'4月'!C37</f>
        <v>1136</v>
      </c>
      <c r="D15" s="74">
        <f>'4月'!D37</f>
        <v>1070</v>
      </c>
      <c r="E15" s="111">
        <f>'4月'!E37</f>
        <v>9280</v>
      </c>
      <c r="F15" s="110">
        <f>'4月'!F37</f>
        <v>8680</v>
      </c>
      <c r="G15" s="39">
        <f>'4月'!G37</f>
        <v>1.7306</v>
      </c>
      <c r="H15" s="32">
        <f>'4月'!H37</f>
        <v>1.7298</v>
      </c>
      <c r="I15" s="12">
        <f>'4月'!I37</f>
        <v>3.87</v>
      </c>
      <c r="J15" s="21">
        <f>'4月'!J37</f>
        <v>3.83</v>
      </c>
      <c r="K15" s="69">
        <f>'4月'!K37</f>
        <v>514.91</v>
      </c>
    </row>
    <row r="16" spans="1:11" s="88" customFormat="1" ht="16.5" customHeight="1" thickBot="1">
      <c r="A16" s="133"/>
      <c r="B16" s="136" t="s">
        <v>32</v>
      </c>
      <c r="C16" s="140">
        <f>'4月'!C38</f>
        <v>1148.2681818181818</v>
      </c>
      <c r="D16" s="141">
        <f>'4月'!D38</f>
        <v>1081.459090909091</v>
      </c>
      <c r="E16" s="142">
        <f>'4月'!E38</f>
        <v>9314.047619047618</v>
      </c>
      <c r="F16" s="143">
        <f>'4月'!F38</f>
        <v>8714.047619047618</v>
      </c>
      <c r="G16" s="144">
        <f>'4月'!G38</f>
        <v>1.75657</v>
      </c>
      <c r="H16" s="145">
        <f>'4月'!H38</f>
        <v>1.7557699999999996</v>
      </c>
      <c r="I16" s="146">
        <f>'4月'!I38</f>
        <v>3.8761</v>
      </c>
      <c r="J16" s="147">
        <f>'4月'!J38</f>
        <v>3.8360999999999996</v>
      </c>
      <c r="K16" s="148">
        <f>'4月'!K38</f>
        <v>520.6242857142857</v>
      </c>
    </row>
    <row r="17" spans="1:11" s="88" customFormat="1" ht="16.5" customHeight="1">
      <c r="A17" s="149" t="s">
        <v>50</v>
      </c>
      <c r="B17" s="134" t="s">
        <v>30</v>
      </c>
      <c r="C17" s="98">
        <f>'5月'!C36</f>
        <v>1278.2</v>
      </c>
      <c r="D17" s="73">
        <f>'5月'!D36</f>
        <v>1203.8</v>
      </c>
      <c r="E17" s="137">
        <f>'5月'!E36</f>
        <v>9630</v>
      </c>
      <c r="F17" s="109">
        <f>'5月'!F36</f>
        <v>9030</v>
      </c>
      <c r="G17" s="40">
        <f>'5月'!G36</f>
        <v>1.8811</v>
      </c>
      <c r="H17" s="48">
        <f>'5月'!H36</f>
        <v>1.8803</v>
      </c>
      <c r="I17" s="138">
        <f>'5月'!I36</f>
        <v>3.929</v>
      </c>
      <c r="J17" s="139">
        <f>'5月'!J36</f>
        <v>3.889</v>
      </c>
      <c r="K17" s="120">
        <f>'5月'!K36</f>
        <v>549.17</v>
      </c>
    </row>
    <row r="18" spans="1:11" s="88" customFormat="1" ht="16.5" customHeight="1">
      <c r="A18" s="150"/>
      <c r="B18" s="135" t="s">
        <v>31</v>
      </c>
      <c r="C18" s="30">
        <f>'5月'!C37</f>
        <v>1142.2</v>
      </c>
      <c r="D18" s="74">
        <f>'5月'!D37</f>
        <v>1075.8</v>
      </c>
      <c r="E18" s="111">
        <f>'5月'!E37</f>
        <v>9300</v>
      </c>
      <c r="F18" s="110">
        <f>'5月'!F37</f>
        <v>8700</v>
      </c>
      <c r="G18" s="39">
        <f>'5月'!G37</f>
        <v>1.7315</v>
      </c>
      <c r="H18" s="32">
        <f>'5月'!H37</f>
        <v>1.7307</v>
      </c>
      <c r="I18" s="12">
        <f>'5月'!I37</f>
        <v>3.888</v>
      </c>
      <c r="J18" s="21">
        <f>'5月'!J37</f>
        <v>3.848</v>
      </c>
      <c r="K18" s="69">
        <f>'5月'!K37</f>
        <v>517.23</v>
      </c>
    </row>
    <row r="19" spans="1:11" s="88" customFormat="1" ht="16.5" customHeight="1" thickBot="1">
      <c r="A19" s="133"/>
      <c r="B19" s="136" t="s">
        <v>32</v>
      </c>
      <c r="C19" s="140">
        <f>'5月'!C38</f>
        <v>1198.9315789473685</v>
      </c>
      <c r="D19" s="141">
        <f>'5月'!D38</f>
        <v>1129.1736842105263</v>
      </c>
      <c r="E19" s="142">
        <f>'5月'!E38</f>
        <v>9459.473684210527</v>
      </c>
      <c r="F19" s="143">
        <f>'5月'!F38</f>
        <v>8859.473684210527</v>
      </c>
      <c r="G19" s="144">
        <f>'5月'!G38</f>
        <v>1.813190476190476</v>
      </c>
      <c r="H19" s="145">
        <f>'5月'!H38</f>
        <v>1.8123904761904759</v>
      </c>
      <c r="I19" s="146">
        <f>'5月'!I38</f>
        <v>3.90265</v>
      </c>
      <c r="J19" s="147">
        <f>'5月'!J38</f>
        <v>3.8626499999999995</v>
      </c>
      <c r="K19" s="148">
        <f>'5月'!K38</f>
        <v>533.2015</v>
      </c>
    </row>
    <row r="20" spans="1:11" s="88" customFormat="1" ht="16.5" customHeight="1">
      <c r="A20" s="149" t="s">
        <v>51</v>
      </c>
      <c r="B20" s="134" t="s">
        <v>30</v>
      </c>
      <c r="C20" s="98">
        <f>'6月'!C36</f>
        <v>1292.1</v>
      </c>
      <c r="D20" s="73">
        <f>'6月'!D36</f>
        <v>1216.9</v>
      </c>
      <c r="E20" s="137">
        <f>'6月'!E36</f>
        <v>9530</v>
      </c>
      <c r="F20" s="109">
        <f>'6月'!F36</f>
        <v>8930</v>
      </c>
      <c r="G20" s="40">
        <f>'6月'!G36</f>
        <v>1.8658</v>
      </c>
      <c r="H20" s="48">
        <f>'6月'!H36</f>
        <v>1.865</v>
      </c>
      <c r="I20" s="138">
        <f>'6月'!I36</f>
        <v>3.933</v>
      </c>
      <c r="J20" s="139">
        <f>'6月'!J36</f>
        <v>3.893</v>
      </c>
      <c r="K20" s="120">
        <f>'6月'!K36</f>
        <v>548.16</v>
      </c>
    </row>
    <row r="21" spans="1:11" s="88" customFormat="1" ht="16.5" customHeight="1">
      <c r="A21" s="150"/>
      <c r="B21" s="135" t="s">
        <v>31</v>
      </c>
      <c r="C21" s="30">
        <f>'6月'!C37</f>
        <v>1213.3</v>
      </c>
      <c r="D21" s="74">
        <f>'6月'!D37</f>
        <v>1142.7</v>
      </c>
      <c r="E21" s="111">
        <f>'6月'!E37</f>
        <v>9310</v>
      </c>
      <c r="F21" s="110">
        <f>'6月'!F37</f>
        <v>8710</v>
      </c>
      <c r="G21" s="39">
        <f>'6月'!G37</f>
        <v>1.7663</v>
      </c>
      <c r="H21" s="32">
        <f>'6月'!H37</f>
        <v>1.7655</v>
      </c>
      <c r="I21" s="12">
        <f>'6月'!I37</f>
        <v>3.916</v>
      </c>
      <c r="J21" s="21">
        <f>'6月'!J37</f>
        <v>3.876</v>
      </c>
      <c r="K21" s="69">
        <f>'6月'!K37</f>
        <v>530.32</v>
      </c>
    </row>
    <row r="22" spans="1:11" s="88" customFormat="1" ht="16.5" customHeight="1" thickBot="1">
      <c r="A22" s="133"/>
      <c r="B22" s="136" t="s">
        <v>32</v>
      </c>
      <c r="C22" s="140">
        <f>'6月'!C38</f>
        <v>1248.042857142857</v>
      </c>
      <c r="D22" s="141">
        <f>'6月'!D38</f>
        <v>1175.4333333333334</v>
      </c>
      <c r="E22" s="142">
        <f>'6月'!E38</f>
        <v>9431.363636363636</v>
      </c>
      <c r="F22" s="143">
        <f>'6月'!F38</f>
        <v>8831.363636363636</v>
      </c>
      <c r="G22" s="144">
        <f>'6月'!G38</f>
        <v>1.8065285714285717</v>
      </c>
      <c r="H22" s="145">
        <f>'6月'!H38</f>
        <v>1.805728571428571</v>
      </c>
      <c r="I22" s="146">
        <f>'6月'!I38</f>
        <v>3.925714285714287</v>
      </c>
      <c r="J22" s="147">
        <f>'6月'!J38</f>
        <v>3.885714285714287</v>
      </c>
      <c r="K22" s="148">
        <f>'6月'!K38</f>
        <v>536.6680952380952</v>
      </c>
    </row>
    <row r="23" spans="1:11" s="88" customFormat="1" ht="16.5" customHeight="1">
      <c r="A23" s="149" t="s">
        <v>52</v>
      </c>
      <c r="B23" s="134" t="s">
        <v>30</v>
      </c>
      <c r="C23" s="98">
        <f>'7月'!C36</f>
        <v>1265.8</v>
      </c>
      <c r="D23" s="73">
        <f>'7月'!D36</f>
        <v>1192.2</v>
      </c>
      <c r="E23" s="137">
        <f>'7月'!E36</f>
        <v>9350</v>
      </c>
      <c r="F23" s="109">
        <f>'7月'!F36</f>
        <v>8750</v>
      </c>
      <c r="G23" s="40">
        <f>'7月'!G36</f>
        <v>1.8006</v>
      </c>
      <c r="H23" s="48">
        <f>'7月'!H36</f>
        <v>1.7998</v>
      </c>
      <c r="I23" s="138">
        <f>'7月'!I36</f>
        <v>3.94</v>
      </c>
      <c r="J23" s="139">
        <f>'7月'!J36</f>
        <v>3.9</v>
      </c>
      <c r="K23" s="120">
        <f>'7月'!K36</f>
        <v>547.19</v>
      </c>
    </row>
    <row r="24" spans="1:11" s="88" customFormat="1" ht="16.5" customHeight="1">
      <c r="A24" s="150"/>
      <c r="B24" s="135" t="s">
        <v>31</v>
      </c>
      <c r="C24" s="30">
        <f>'7月'!C37</f>
        <v>1219.5</v>
      </c>
      <c r="D24" s="74">
        <f>'7月'!D37</f>
        <v>1148.5</v>
      </c>
      <c r="E24" s="111">
        <f>'7月'!E37</f>
        <v>9290</v>
      </c>
      <c r="F24" s="110">
        <f>'7月'!F37</f>
        <v>8690</v>
      </c>
      <c r="G24" s="39">
        <f>'7月'!G37</f>
        <v>1.7525</v>
      </c>
      <c r="H24" s="32">
        <f>'7月'!H37</f>
        <v>1.7517</v>
      </c>
      <c r="I24" s="12">
        <f>'7月'!I37</f>
        <v>3.931</v>
      </c>
      <c r="J24" s="21">
        <f>'7月'!J37</f>
        <v>3.891</v>
      </c>
      <c r="K24" s="69">
        <f>'7月'!K37</f>
        <v>518.36</v>
      </c>
    </row>
    <row r="25" spans="1:11" s="88" customFormat="1" ht="16.5" customHeight="1" thickBot="1">
      <c r="A25" s="133"/>
      <c r="B25" s="136" t="s">
        <v>32</v>
      </c>
      <c r="C25" s="140">
        <f>'7月'!C38</f>
        <v>1240.3499999999995</v>
      </c>
      <c r="D25" s="141">
        <f>'7月'!D38</f>
        <v>1168.195454545455</v>
      </c>
      <c r="E25" s="142">
        <f>'7月'!E38</f>
        <v>9328.181818181818</v>
      </c>
      <c r="F25" s="143">
        <f>'7月'!F38</f>
        <v>8728.181818181818</v>
      </c>
      <c r="G25" s="144">
        <f>'7月'!G38</f>
        <v>1.769636363636363</v>
      </c>
      <c r="H25" s="145">
        <f>'7月'!H38</f>
        <v>1.7688363636363638</v>
      </c>
      <c r="I25" s="146">
        <f>'7月'!I38</f>
        <v>3.934571428571428</v>
      </c>
      <c r="J25" s="147">
        <f>'7月'!J38</f>
        <v>3.8945714285714286</v>
      </c>
      <c r="K25" s="148">
        <f>'7月'!K38</f>
        <v>531.7214285714285</v>
      </c>
    </row>
    <row r="26" spans="1:11" s="88" customFormat="1" ht="16.5" customHeight="1">
      <c r="A26" s="149" t="s">
        <v>53</v>
      </c>
      <c r="B26" s="134" t="s">
        <v>30</v>
      </c>
      <c r="C26" s="98">
        <f>'8月'!C36</f>
        <v>1231.8</v>
      </c>
      <c r="D26" s="73">
        <f>'8月'!D36</f>
        <v>1160.2</v>
      </c>
      <c r="E26" s="137">
        <f>'8月'!E36</f>
        <v>9350</v>
      </c>
      <c r="F26" s="109">
        <f>'8月'!F36</f>
        <v>8750</v>
      </c>
      <c r="G26" s="40">
        <f>'8月'!G36</f>
        <v>1.7731</v>
      </c>
      <c r="H26" s="48">
        <f>'8月'!H36</f>
        <v>1.7723</v>
      </c>
      <c r="I26" s="138">
        <f>'8月'!I36</f>
        <v>3.95</v>
      </c>
      <c r="J26" s="139">
        <f>'8月'!J36</f>
        <v>3.91</v>
      </c>
      <c r="K26" s="120">
        <f>'8月'!K36</f>
        <v>522.75</v>
      </c>
    </row>
    <row r="27" spans="1:11" s="88" customFormat="1" ht="16.5" customHeight="1">
      <c r="A27" s="150"/>
      <c r="B27" s="135" t="s">
        <v>31</v>
      </c>
      <c r="C27" s="30">
        <f>'8月'!C37</f>
        <v>1190.6</v>
      </c>
      <c r="D27" s="74">
        <f>'8月'!D37</f>
        <v>1121.4</v>
      </c>
      <c r="E27" s="111">
        <f>'8月'!E37</f>
        <v>9200</v>
      </c>
      <c r="F27" s="110">
        <f>'8月'!F37</f>
        <v>8600</v>
      </c>
      <c r="G27" s="39">
        <f>'8月'!G37</f>
        <v>1.7489</v>
      </c>
      <c r="H27" s="32">
        <f>'8月'!H37</f>
        <v>1.7481</v>
      </c>
      <c r="I27" s="12">
        <f>'8月'!I37</f>
        <v>3.932</v>
      </c>
      <c r="J27" s="21">
        <f>'8月'!J37</f>
        <v>3.892</v>
      </c>
      <c r="K27" s="69">
        <f>'8月'!K37</f>
        <v>499.26</v>
      </c>
    </row>
    <row r="28" spans="1:11" s="88" customFormat="1" ht="16.5" customHeight="1" thickBot="1">
      <c r="A28" s="133"/>
      <c r="B28" s="136" t="s">
        <v>32</v>
      </c>
      <c r="C28" s="140">
        <f>'8月'!C38</f>
        <v>1214.290909090909</v>
      </c>
      <c r="D28" s="141">
        <f>'8月'!D38</f>
        <v>1143.6636363636362</v>
      </c>
      <c r="E28" s="142">
        <f>'8月'!E38</f>
        <v>9250.952380952382</v>
      </c>
      <c r="F28" s="143">
        <f>'8月'!F38</f>
        <v>8650.952380952382</v>
      </c>
      <c r="G28" s="144">
        <f>'8月'!G38</f>
        <v>1.759563636363636</v>
      </c>
      <c r="H28" s="145">
        <f>'8月'!H38</f>
        <v>1.7587636363636363</v>
      </c>
      <c r="I28" s="146">
        <f>'8月'!I38</f>
        <v>3.937809523809524</v>
      </c>
      <c r="J28" s="147">
        <f>'8月'!J38</f>
        <v>3.897809523809523</v>
      </c>
      <c r="K28" s="148">
        <f>'8月'!K38</f>
        <v>509.3240909090909</v>
      </c>
    </row>
    <row r="29" spans="1:11" s="88" customFormat="1" ht="16.5" customHeight="1">
      <c r="A29" s="149" t="s">
        <v>54</v>
      </c>
      <c r="B29" s="134" t="s">
        <v>30</v>
      </c>
      <c r="C29" s="98">
        <f>'9月'!C36</f>
        <v>1228.7</v>
      </c>
      <c r="D29" s="73">
        <f>'9月'!D36</f>
        <v>1157.3</v>
      </c>
      <c r="E29" s="137">
        <f>'9月'!E36</f>
        <v>9310</v>
      </c>
      <c r="F29" s="109">
        <f>'9月'!F36</f>
        <v>8710</v>
      </c>
      <c r="G29" s="40">
        <f>'9月'!G36</f>
        <v>1.7441</v>
      </c>
      <c r="H29" s="48">
        <f>'9月'!H36</f>
        <v>1.7433</v>
      </c>
      <c r="I29" s="138">
        <f>'9月'!I36</f>
        <v>3.973</v>
      </c>
      <c r="J29" s="139">
        <f>'9月'!J36</f>
        <v>3.933</v>
      </c>
      <c r="K29" s="120">
        <f>'9月'!K36</f>
        <v>503.1</v>
      </c>
    </row>
    <row r="30" spans="1:11" s="88" customFormat="1" ht="16.5" customHeight="1">
      <c r="A30" s="150"/>
      <c r="B30" s="135" t="s">
        <v>31</v>
      </c>
      <c r="C30" s="30">
        <f>'9月'!C37</f>
        <v>1175.2</v>
      </c>
      <c r="D30" s="74">
        <f>'9月'!D37</f>
        <v>1106.8</v>
      </c>
      <c r="E30" s="111">
        <f>'9月'!E37</f>
        <v>9230</v>
      </c>
      <c r="F30" s="110">
        <f>'9月'!F37</f>
        <v>8630</v>
      </c>
      <c r="G30" s="39">
        <f>'9月'!G37</f>
        <v>1.6942</v>
      </c>
      <c r="H30" s="32">
        <f>'9月'!H37</f>
        <v>1.6934</v>
      </c>
      <c r="I30" s="12">
        <f>'9月'!I37</f>
        <v>3.944</v>
      </c>
      <c r="J30" s="21">
        <f>'9月'!J37</f>
        <v>3.904</v>
      </c>
      <c r="K30" s="69">
        <f>'9月'!K37</f>
        <v>484.86</v>
      </c>
    </row>
    <row r="31" spans="1:11" s="88" customFormat="1" ht="16.5" customHeight="1" thickBot="1">
      <c r="A31" s="133"/>
      <c r="B31" s="136" t="s">
        <v>32</v>
      </c>
      <c r="C31" s="140">
        <f>'9月'!C38</f>
        <v>1197.8263157894737</v>
      </c>
      <c r="D31" s="141">
        <f>'9月'!D38</f>
        <v>1128.121052631579</v>
      </c>
      <c r="E31" s="142">
        <f>'9月'!E38</f>
        <v>9261.842105263158</v>
      </c>
      <c r="F31" s="143">
        <f>'9月'!F38</f>
        <v>8661.842105263158</v>
      </c>
      <c r="G31" s="144">
        <f>'9月'!G38</f>
        <v>1.7187095238095238</v>
      </c>
      <c r="H31" s="145">
        <f>'9月'!H38</f>
        <v>1.7179095238095239</v>
      </c>
      <c r="I31" s="146">
        <f>'9月'!I38</f>
        <v>3.9522727272727267</v>
      </c>
      <c r="J31" s="147">
        <f>'9月'!J38</f>
        <v>3.9122727272727276</v>
      </c>
      <c r="K31" s="148">
        <f>'9月'!K38</f>
        <v>493.9329999999999</v>
      </c>
    </row>
    <row r="32" spans="1:11" s="88" customFormat="1" ht="16.5" customHeight="1">
      <c r="A32" s="149" t="s">
        <v>55</v>
      </c>
      <c r="B32" s="134" t="s">
        <v>30</v>
      </c>
      <c r="C32" s="98">
        <f>'10月'!C36</f>
        <v>1172.1</v>
      </c>
      <c r="D32" s="73">
        <f>'10月'!D36</f>
        <v>1103.9</v>
      </c>
      <c r="E32" s="137">
        <f>'10月'!E36</f>
        <v>9230</v>
      </c>
      <c r="F32" s="109">
        <f>'10月'!F36</f>
        <v>8630</v>
      </c>
      <c r="G32" s="40">
        <f>'10月'!G36</f>
        <v>1.7112</v>
      </c>
      <c r="H32" s="48">
        <f>'10月'!H36</f>
        <v>1.7104</v>
      </c>
      <c r="I32" s="138">
        <f>'10月'!I36</f>
        <v>3.961</v>
      </c>
      <c r="J32" s="139">
        <f>'10月'!J36</f>
        <v>3.921</v>
      </c>
      <c r="K32" s="120">
        <f>'10月'!K36</f>
        <v>494.44</v>
      </c>
    </row>
    <row r="33" spans="1:11" s="88" customFormat="1" ht="16.5" customHeight="1">
      <c r="A33" s="150"/>
      <c r="B33" s="135" t="s">
        <v>31</v>
      </c>
      <c r="C33" s="30">
        <f>'10月'!C37</f>
        <v>1144.3</v>
      </c>
      <c r="D33" s="74">
        <f>'10月'!D37</f>
        <v>1077.7</v>
      </c>
      <c r="E33" s="111">
        <f>'10月'!E37</f>
        <v>9200</v>
      </c>
      <c r="F33" s="110">
        <f>'10月'!F37</f>
        <v>8600</v>
      </c>
      <c r="G33" s="39">
        <f>'10月'!G37</f>
        <v>1.6554</v>
      </c>
      <c r="H33" s="32">
        <f>'10月'!H37</f>
        <v>1.6546</v>
      </c>
      <c r="I33" s="12">
        <f>'10月'!I37</f>
        <v>3.948</v>
      </c>
      <c r="J33" s="21">
        <f>'10月'!J37</f>
        <v>3.908</v>
      </c>
      <c r="K33" s="69">
        <f>'10月'!K37</f>
        <v>475.93</v>
      </c>
    </row>
    <row r="34" spans="1:11" s="88" customFormat="1" ht="16.5" customHeight="1" thickBot="1">
      <c r="A34" s="133"/>
      <c r="B34" s="136" t="s">
        <v>32</v>
      </c>
      <c r="C34" s="140">
        <f>'10月'!C38</f>
        <v>1154.6666666666663</v>
      </c>
      <c r="D34" s="141">
        <f>'10月'!D38</f>
        <v>1087.4761904761908</v>
      </c>
      <c r="E34" s="142">
        <f>'10月'!E38</f>
        <v>9210</v>
      </c>
      <c r="F34" s="143">
        <f>'10月'!F38</f>
        <v>8610</v>
      </c>
      <c r="G34" s="144">
        <f>'10月'!G38</f>
        <v>1.6835</v>
      </c>
      <c r="H34" s="145">
        <f>'10月'!H38</f>
        <v>1.6827</v>
      </c>
      <c r="I34" s="146">
        <f>'10月'!I38</f>
        <v>3.9564736842105255</v>
      </c>
      <c r="J34" s="147">
        <f>'10月'!J38</f>
        <v>3.9164736842105263</v>
      </c>
      <c r="K34" s="148">
        <f>'10月'!K38</f>
        <v>484.0415000000001</v>
      </c>
    </row>
    <row r="35" spans="1:11" s="88" customFormat="1" ht="16.5" customHeight="1">
      <c r="A35" s="149" t="s">
        <v>56</v>
      </c>
      <c r="B35" s="134" t="s">
        <v>30</v>
      </c>
      <c r="C35" s="98">
        <f>'11月'!C36</f>
        <v>1192.7</v>
      </c>
      <c r="D35" s="73">
        <f>'11月'!D36</f>
        <v>1123.3</v>
      </c>
      <c r="E35" s="137">
        <f>'11月'!E36</f>
        <v>9360</v>
      </c>
      <c r="F35" s="109">
        <f>'11月'!F36</f>
        <v>8760</v>
      </c>
      <c r="G35" s="40">
        <f>'11月'!G36</f>
        <v>1.7336</v>
      </c>
      <c r="H35" s="48">
        <f>'11月'!H36</f>
        <v>1.7328</v>
      </c>
      <c r="I35" s="138">
        <f>'11月'!I36</f>
        <v>3.988</v>
      </c>
      <c r="J35" s="139">
        <f>'11月'!J36</f>
        <v>3.948</v>
      </c>
      <c r="K35" s="120">
        <f>'11月'!K36</f>
        <v>488.72</v>
      </c>
    </row>
    <row r="36" spans="1:11" s="88" customFormat="1" ht="16.5" customHeight="1">
      <c r="A36" s="150"/>
      <c r="B36" s="135" t="s">
        <v>31</v>
      </c>
      <c r="C36" s="30">
        <f>'11月'!C37</f>
        <v>1137.1</v>
      </c>
      <c r="D36" s="74">
        <f>'11月'!D37</f>
        <v>1070.9</v>
      </c>
      <c r="E36" s="111">
        <f>'11月'!E37</f>
        <v>9180</v>
      </c>
      <c r="F36" s="110">
        <f>'11月'!F37</f>
        <v>8580</v>
      </c>
      <c r="G36" s="39">
        <f>'11月'!G37</f>
        <v>1.6801</v>
      </c>
      <c r="H36" s="32">
        <f>'11月'!H37</f>
        <v>1.6793</v>
      </c>
      <c r="I36" s="12">
        <f>'11月'!I37</f>
        <v>3.957</v>
      </c>
      <c r="J36" s="21">
        <f>'11月'!J37</f>
        <v>3.917</v>
      </c>
      <c r="K36" s="69">
        <f>'11月'!K37</f>
        <v>477.05</v>
      </c>
    </row>
    <row r="37" spans="1:11" s="88" customFormat="1" ht="16.5" customHeight="1" thickBot="1">
      <c r="A37" s="133"/>
      <c r="B37" s="136" t="s">
        <v>32</v>
      </c>
      <c r="C37" s="140">
        <f>'11月'!C38</f>
        <v>1160.0363636363638</v>
      </c>
      <c r="D37" s="141">
        <f>'11月'!D38</f>
        <v>1092.5545454545454</v>
      </c>
      <c r="E37" s="142">
        <f>'11月'!E38</f>
        <v>9226.904761904761</v>
      </c>
      <c r="F37" s="143">
        <f>'11月'!F38</f>
        <v>8626.904761904761</v>
      </c>
      <c r="G37" s="144">
        <f>'11月'!G38</f>
        <v>1.7133300000000002</v>
      </c>
      <c r="H37" s="145">
        <f>'11月'!H38</f>
        <v>1.7125299999999999</v>
      </c>
      <c r="I37" s="146">
        <f>'11月'!I38</f>
        <v>3.968571428571428</v>
      </c>
      <c r="J37" s="147">
        <f>'11月'!J38</f>
        <v>3.928571428571428</v>
      </c>
      <c r="K37" s="148">
        <f>'11月'!K38</f>
        <v>482.31666666666666</v>
      </c>
    </row>
    <row r="38" spans="1:11" s="88" customFormat="1" ht="16.5" customHeight="1">
      <c r="A38" s="149" t="s">
        <v>57</v>
      </c>
      <c r="B38" s="134" t="s">
        <v>30</v>
      </c>
      <c r="C38" s="98">
        <f>'12月'!C36</f>
        <v>1194.8</v>
      </c>
      <c r="D38" s="73">
        <f>'12月'!D36</f>
        <v>1125.2</v>
      </c>
      <c r="E38" s="137">
        <f>'12月'!E36</f>
        <v>9335</v>
      </c>
      <c r="F38" s="109">
        <f>'12月'!F36</f>
        <v>8735</v>
      </c>
      <c r="G38" s="40">
        <f>'12月'!G36</f>
        <v>1.7117</v>
      </c>
      <c r="H38" s="48">
        <f>'12月'!H36</f>
        <v>1.7109</v>
      </c>
      <c r="I38" s="138">
        <f>'12月'!I36</f>
        <v>4</v>
      </c>
      <c r="J38" s="139">
        <f>'12月'!J36</f>
        <v>3.97</v>
      </c>
      <c r="K38" s="120">
        <f>'12月'!K36</f>
        <v>487.87</v>
      </c>
    </row>
    <row r="39" spans="1:11" s="88" customFormat="1" ht="16.5" customHeight="1">
      <c r="A39" s="150"/>
      <c r="B39" s="135" t="s">
        <v>31</v>
      </c>
      <c r="C39" s="30">
        <f>'12月'!C37</f>
        <v>1165.4</v>
      </c>
      <c r="D39" s="74">
        <f>'12月'!D37</f>
        <v>1097.6</v>
      </c>
      <c r="E39" s="111">
        <f>'12月'!E37</f>
        <v>9290</v>
      </c>
      <c r="F39" s="110">
        <f>'12月'!F37</f>
        <v>8690</v>
      </c>
      <c r="G39" s="39">
        <f>'12月'!G37</f>
        <v>1.6662</v>
      </c>
      <c r="H39" s="32">
        <f>'12月'!H37</f>
        <v>1.6654</v>
      </c>
      <c r="I39" s="12">
        <f>'12月'!I37</f>
        <v>3.972</v>
      </c>
      <c r="J39" s="21">
        <f>'12月'!J37</f>
        <v>3.932</v>
      </c>
      <c r="K39" s="69">
        <f>'12月'!K37</f>
        <v>468.37</v>
      </c>
    </row>
    <row r="40" spans="1:11" s="88" customFormat="1" ht="16.5" customHeight="1" thickBot="1">
      <c r="A40" s="133"/>
      <c r="B40" s="136" t="s">
        <v>32</v>
      </c>
      <c r="C40" s="140">
        <f>'12月'!C38</f>
        <v>1180.3000000000002</v>
      </c>
      <c r="D40" s="141">
        <f>'12月'!D38</f>
        <v>1111.6090909090908</v>
      </c>
      <c r="E40" s="142">
        <f>'12月'!E38</f>
        <v>9311.190476190477</v>
      </c>
      <c r="F40" s="143">
        <f>'12月'!F38</f>
        <v>8711.190476190477</v>
      </c>
      <c r="G40" s="144">
        <f>'12月'!G38</f>
        <v>1.6934130434782613</v>
      </c>
      <c r="H40" s="145">
        <f>'12月'!H38</f>
        <v>1.6926130434782607</v>
      </c>
      <c r="I40" s="146">
        <f>'12月'!I38</f>
        <v>3.9781</v>
      </c>
      <c r="J40" s="147">
        <f>'12月'!J38</f>
        <v>3.9385999999999997</v>
      </c>
      <c r="K40" s="148">
        <f>'12月'!K38</f>
        <v>474.77809523809526</v>
      </c>
    </row>
    <row r="41" spans="1:11" s="88" customFormat="1" ht="16.5" customHeight="1">
      <c r="A41" s="149" t="s">
        <v>34</v>
      </c>
      <c r="B41" s="134" t="s">
        <v>30</v>
      </c>
      <c r="C41" s="58">
        <f>MAX(C5,C8,C11,C14,C17,C20,C23,C26,C29,C32,C35,C38)</f>
        <v>1292.1</v>
      </c>
      <c r="D41" s="59">
        <f aca="true" t="shared" si="0" ref="D41:K41">MAX(D5,D8,D11,D14,D17,D20,D23,D26,D29,D32,D35,D38)</f>
        <v>1216.9</v>
      </c>
      <c r="E41" s="101">
        <f t="shared" si="0"/>
        <v>9720</v>
      </c>
      <c r="F41" s="102">
        <f t="shared" si="0"/>
        <v>9120</v>
      </c>
      <c r="G41" s="53">
        <f t="shared" si="0"/>
        <v>1.8811</v>
      </c>
      <c r="H41" s="27">
        <f t="shared" si="0"/>
        <v>1.8803</v>
      </c>
      <c r="I41" s="53">
        <f t="shared" si="0"/>
        <v>4</v>
      </c>
      <c r="J41" s="27">
        <f t="shared" si="0"/>
        <v>3.97</v>
      </c>
      <c r="K41" s="116">
        <f t="shared" si="0"/>
        <v>549.17</v>
      </c>
    </row>
    <row r="42" spans="1:11" s="88" customFormat="1" ht="16.5" customHeight="1">
      <c r="A42" s="150"/>
      <c r="B42" s="135" t="s">
        <v>31</v>
      </c>
      <c r="C42" s="60">
        <f>MIN(C6,C9,C12,C15,C18,C21,C24,C27,C30,C33,C36,C39)</f>
        <v>1136</v>
      </c>
      <c r="D42" s="61">
        <f aca="true" t="shared" si="1" ref="D42:K42">MIN(D6,D9,D12,D15,D18,D21,D24,D27,D30,D33,D36,D39)</f>
        <v>1070</v>
      </c>
      <c r="E42" s="103">
        <f t="shared" si="1"/>
        <v>9180</v>
      </c>
      <c r="F42" s="100">
        <f t="shared" si="1"/>
        <v>8580</v>
      </c>
      <c r="G42" s="54">
        <f t="shared" si="1"/>
        <v>1.6554</v>
      </c>
      <c r="H42" s="28">
        <f t="shared" si="1"/>
        <v>1.6546</v>
      </c>
      <c r="I42" s="54">
        <f t="shared" si="1"/>
        <v>3.794</v>
      </c>
      <c r="J42" s="28">
        <f t="shared" si="1"/>
        <v>3.754</v>
      </c>
      <c r="K42" s="117">
        <f t="shared" si="1"/>
        <v>468.37</v>
      </c>
    </row>
    <row r="43" spans="1:11" s="88" customFormat="1" ht="16.5" customHeight="1" thickBot="1">
      <c r="A43" s="133"/>
      <c r="B43" s="136" t="s">
        <v>32</v>
      </c>
      <c r="C43" s="62">
        <f>AVERAGE(C7,C10,C13,C16,C19,C22,C25,C28,C31,C34,C37,C40)</f>
        <v>1189.3150241133137</v>
      </c>
      <c r="D43" s="63">
        <f aca="true" t="shared" si="2" ref="D43:K43">AVERAGE(D7,D10,D13,D16,D19,D22,D25,D28,D31,D34,D37,D40)</f>
        <v>1120.1218702058175</v>
      </c>
      <c r="E43" s="104">
        <f t="shared" si="2"/>
        <v>9369.328111946534</v>
      </c>
      <c r="F43" s="105">
        <f t="shared" si="2"/>
        <v>8770.08568770411</v>
      </c>
      <c r="G43" s="55">
        <f t="shared" si="2"/>
        <v>1.760144868875086</v>
      </c>
      <c r="H43" s="29">
        <f t="shared" si="2"/>
        <v>1.7593448688750861</v>
      </c>
      <c r="I43" s="55">
        <f t="shared" si="2"/>
        <v>3.9126109383306757</v>
      </c>
      <c r="J43" s="29">
        <f t="shared" si="2"/>
        <v>3.872735938330676</v>
      </c>
      <c r="K43" s="118">
        <f t="shared" si="2"/>
        <v>510.2367309194429</v>
      </c>
    </row>
    <row r="44" spans="1:11" s="88" customFormat="1" ht="19.5" customHeight="1">
      <c r="A44" s="11"/>
      <c r="B44" s="11"/>
      <c r="C44" s="49" t="s">
        <v>24</v>
      </c>
      <c r="D44" s="11"/>
      <c r="E44" s="34"/>
      <c r="F44" s="34"/>
      <c r="G44" s="89"/>
      <c r="H44" s="36"/>
      <c r="I44" s="11"/>
      <c r="J44" s="11"/>
      <c r="K44" s="11"/>
    </row>
  </sheetData>
  <mergeCells count="10">
    <mergeCell ref="E3:F3"/>
    <mergeCell ref="I3:J3"/>
    <mergeCell ref="G3:H3"/>
    <mergeCell ref="E2:F2"/>
    <mergeCell ref="G2:H2"/>
    <mergeCell ref="I2:J2"/>
    <mergeCell ref="C2:D2"/>
    <mergeCell ref="A1:B1"/>
    <mergeCell ref="A2:B3"/>
    <mergeCell ref="C3:D3"/>
  </mergeCells>
  <printOptions/>
  <pageMargins left="0.1968503937007874" right="0" top="0.3937007874015748" bottom="0.196850393700787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15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8</v>
      </c>
      <c r="C5" s="94">
        <v>1195.8</v>
      </c>
      <c r="D5" s="95">
        <v>1126.2</v>
      </c>
      <c r="E5" s="106">
        <v>9620</v>
      </c>
      <c r="F5" s="107">
        <v>9020</v>
      </c>
      <c r="G5" s="31">
        <v>1.8773</v>
      </c>
      <c r="H5" s="46">
        <v>1.8765</v>
      </c>
      <c r="I5" s="56">
        <v>3.836</v>
      </c>
      <c r="J5" s="57">
        <v>3.796</v>
      </c>
      <c r="K5" s="68">
        <v>523.1</v>
      </c>
    </row>
    <row r="6" spans="1:11" s="11" customFormat="1" ht="19.5" customHeight="1">
      <c r="A6" s="9">
        <v>2</v>
      </c>
      <c r="B6" s="13" t="s">
        <v>9</v>
      </c>
      <c r="C6" s="94">
        <v>1192.7</v>
      </c>
      <c r="D6" s="95">
        <v>1123.3</v>
      </c>
      <c r="E6" s="106">
        <v>9620</v>
      </c>
      <c r="F6" s="107">
        <v>9020</v>
      </c>
      <c r="G6" s="31">
        <v>1.8363</v>
      </c>
      <c r="H6" s="46">
        <v>1.8355</v>
      </c>
      <c r="I6" s="56">
        <v>3.832</v>
      </c>
      <c r="J6" s="57">
        <v>3.792</v>
      </c>
      <c r="K6" s="68">
        <v>528.48</v>
      </c>
    </row>
    <row r="7" spans="1:11" s="11" customFormat="1" ht="19.5" customHeight="1">
      <c r="A7" s="9">
        <v>3</v>
      </c>
      <c r="B7" s="13" t="s">
        <v>10</v>
      </c>
      <c r="C7" s="94">
        <v>1186.5</v>
      </c>
      <c r="D7" s="95">
        <v>1117.5</v>
      </c>
      <c r="E7" s="106">
        <v>9620</v>
      </c>
      <c r="F7" s="107">
        <v>9020</v>
      </c>
      <c r="G7" s="39">
        <v>1.8337</v>
      </c>
      <c r="H7" s="32">
        <v>1.8329</v>
      </c>
      <c r="I7" s="56">
        <v>3.834</v>
      </c>
      <c r="J7" s="57">
        <v>3.794</v>
      </c>
      <c r="K7" s="69">
        <v>528.58</v>
      </c>
    </row>
    <row r="8" spans="1:11" s="11" customFormat="1" ht="19.5" customHeight="1">
      <c r="A8" s="9">
        <v>4</v>
      </c>
      <c r="B8" s="13" t="s">
        <v>5</v>
      </c>
      <c r="C8" s="94">
        <v>1184.5</v>
      </c>
      <c r="D8" s="95">
        <v>1115.5</v>
      </c>
      <c r="E8" s="106">
        <v>9600</v>
      </c>
      <c r="F8" s="107">
        <v>9000</v>
      </c>
      <c r="G8" s="31">
        <v>1.8715</v>
      </c>
      <c r="H8" s="32">
        <v>1.8707</v>
      </c>
      <c r="I8" s="56">
        <v>3.841</v>
      </c>
      <c r="J8" s="57">
        <v>3.801</v>
      </c>
      <c r="K8" s="69">
        <v>535.51</v>
      </c>
    </row>
    <row r="9" spans="1:11" s="11" customFormat="1" ht="19.5" customHeight="1">
      <c r="A9" s="9">
        <v>5</v>
      </c>
      <c r="B9" s="13" t="s">
        <v>6</v>
      </c>
      <c r="C9" s="94">
        <v>1205.1</v>
      </c>
      <c r="D9" s="96">
        <v>1134.9</v>
      </c>
      <c r="E9" s="106">
        <v>9630</v>
      </c>
      <c r="F9" s="107">
        <v>9030</v>
      </c>
      <c r="G9" s="22">
        <v>1.8753</v>
      </c>
      <c r="H9" s="24">
        <v>1.8745</v>
      </c>
      <c r="I9" s="56">
        <v>3.84</v>
      </c>
      <c r="J9" s="57">
        <v>3.8</v>
      </c>
      <c r="K9" s="69">
        <v>546.18</v>
      </c>
    </row>
    <row r="10" spans="1:11" s="11" customFormat="1" ht="19.5" customHeight="1">
      <c r="A10" s="41">
        <v>6</v>
      </c>
      <c r="B10" s="43" t="s">
        <v>7</v>
      </c>
      <c r="C10" s="92"/>
      <c r="D10" s="93"/>
      <c r="E10" s="45"/>
      <c r="F10" s="97"/>
      <c r="G10" s="76"/>
      <c r="H10" s="77"/>
      <c r="I10" s="78"/>
      <c r="J10" s="79"/>
      <c r="K10" s="80"/>
    </row>
    <row r="11" spans="1:11" s="11" customFormat="1" ht="19.5" customHeight="1">
      <c r="A11" s="41">
        <v>7</v>
      </c>
      <c r="B11" s="43" t="s">
        <v>1</v>
      </c>
      <c r="C11" s="92"/>
      <c r="D11" s="93"/>
      <c r="E11" s="45"/>
      <c r="F11" s="97"/>
      <c r="G11" s="81"/>
      <c r="H11" s="82"/>
      <c r="I11" s="42"/>
      <c r="J11" s="44"/>
      <c r="K11" s="83"/>
    </row>
    <row r="12" spans="1:11" s="11" customFormat="1" ht="19.5" customHeight="1">
      <c r="A12" s="9">
        <v>8</v>
      </c>
      <c r="B12" s="13" t="s">
        <v>8</v>
      </c>
      <c r="C12" s="94">
        <v>1206.1</v>
      </c>
      <c r="D12" s="95">
        <v>1135.9</v>
      </c>
      <c r="E12" s="106">
        <v>9680</v>
      </c>
      <c r="F12" s="107">
        <v>9080</v>
      </c>
      <c r="G12" s="31">
        <v>1.873</v>
      </c>
      <c r="H12" s="32">
        <v>1.8722</v>
      </c>
      <c r="I12" s="56">
        <v>3.855</v>
      </c>
      <c r="J12" s="57">
        <v>3.825</v>
      </c>
      <c r="K12" s="69">
        <v>543.35</v>
      </c>
    </row>
    <row r="13" spans="1:11" s="11" customFormat="1" ht="19.5" customHeight="1">
      <c r="A13" s="9">
        <v>9</v>
      </c>
      <c r="B13" s="13" t="s">
        <v>9</v>
      </c>
      <c r="C13" s="94">
        <v>1203</v>
      </c>
      <c r="D13" s="95">
        <v>1133</v>
      </c>
      <c r="E13" s="106">
        <v>9670</v>
      </c>
      <c r="F13" s="107">
        <v>9070</v>
      </c>
      <c r="G13" s="31">
        <v>1.855</v>
      </c>
      <c r="H13" s="32">
        <v>1.8542</v>
      </c>
      <c r="I13" s="56">
        <v>3.86</v>
      </c>
      <c r="J13" s="57">
        <v>3.83</v>
      </c>
      <c r="K13" s="69">
        <v>541.39</v>
      </c>
    </row>
    <row r="14" spans="1:11" s="11" customFormat="1" ht="19.5" customHeight="1">
      <c r="A14" s="9">
        <v>10</v>
      </c>
      <c r="B14" s="13" t="s">
        <v>10</v>
      </c>
      <c r="C14" s="94">
        <v>1189.6</v>
      </c>
      <c r="D14" s="95">
        <v>1120.4</v>
      </c>
      <c r="E14" s="106">
        <v>9630</v>
      </c>
      <c r="F14" s="107">
        <v>9030</v>
      </c>
      <c r="G14" s="31">
        <v>1.8483</v>
      </c>
      <c r="H14" s="32">
        <v>1.8475</v>
      </c>
      <c r="I14" s="56">
        <v>3.847</v>
      </c>
      <c r="J14" s="57">
        <v>3.807</v>
      </c>
      <c r="K14" s="69">
        <v>541.23</v>
      </c>
    </row>
    <row r="15" spans="1:11" s="11" customFormat="1" ht="19.5" customHeight="1">
      <c r="A15" s="9">
        <v>11</v>
      </c>
      <c r="B15" s="13" t="s">
        <v>5</v>
      </c>
      <c r="C15" s="94">
        <v>1190.6</v>
      </c>
      <c r="D15" s="95">
        <v>1121.4</v>
      </c>
      <c r="E15" s="106">
        <v>9630</v>
      </c>
      <c r="F15" s="107">
        <v>9030</v>
      </c>
      <c r="G15" s="31">
        <v>1.8516</v>
      </c>
      <c r="H15" s="32">
        <v>1.8508</v>
      </c>
      <c r="I15" s="56">
        <v>3.85</v>
      </c>
      <c r="J15" s="57">
        <v>3.81</v>
      </c>
      <c r="K15" s="69">
        <v>535.63</v>
      </c>
    </row>
    <row r="16" spans="1:11" s="11" customFormat="1" ht="19.5" customHeight="1">
      <c r="A16" s="9">
        <v>12</v>
      </c>
      <c r="B16" s="13" t="s">
        <v>6</v>
      </c>
      <c r="C16" s="94">
        <v>1187.5</v>
      </c>
      <c r="D16" s="95">
        <v>1118.5</v>
      </c>
      <c r="E16" s="106">
        <v>9650</v>
      </c>
      <c r="F16" s="162">
        <v>9050</v>
      </c>
      <c r="G16" s="31">
        <v>1.867</v>
      </c>
      <c r="H16" s="32">
        <v>1.8662</v>
      </c>
      <c r="I16" s="56">
        <v>3.854</v>
      </c>
      <c r="J16" s="57">
        <v>3.814</v>
      </c>
      <c r="K16" s="69">
        <v>533.55</v>
      </c>
    </row>
    <row r="17" spans="1:11" s="11" customFormat="1" ht="19.5" customHeight="1">
      <c r="A17" s="41">
        <v>13</v>
      </c>
      <c r="B17" s="43" t="s">
        <v>7</v>
      </c>
      <c r="C17" s="201" t="s">
        <v>58</v>
      </c>
      <c r="D17" s="202"/>
      <c r="E17" s="45"/>
      <c r="F17" s="97"/>
      <c r="G17" s="76"/>
      <c r="H17" s="77"/>
      <c r="I17" s="78"/>
      <c r="J17" s="79"/>
      <c r="K17" s="80"/>
    </row>
    <row r="18" spans="1:11" s="11" customFormat="1" ht="19.5" customHeight="1">
      <c r="A18" s="41">
        <v>14</v>
      </c>
      <c r="B18" s="43" t="s">
        <v>1</v>
      </c>
      <c r="C18" s="201" t="s">
        <v>58</v>
      </c>
      <c r="D18" s="202"/>
      <c r="E18" s="45"/>
      <c r="F18" s="97"/>
      <c r="G18" s="81"/>
      <c r="H18" s="82"/>
      <c r="I18" s="42"/>
      <c r="J18" s="44"/>
      <c r="K18" s="83"/>
    </row>
    <row r="19" spans="1:11" s="11" customFormat="1" ht="19.5" customHeight="1">
      <c r="A19" s="9">
        <v>15</v>
      </c>
      <c r="B19" s="13" t="s">
        <v>8</v>
      </c>
      <c r="C19" s="201" t="s">
        <v>58</v>
      </c>
      <c r="D19" s="202"/>
      <c r="E19" s="106">
        <v>9630</v>
      </c>
      <c r="F19" s="107">
        <v>9030</v>
      </c>
      <c r="G19" s="201" t="s">
        <v>59</v>
      </c>
      <c r="H19" s="202"/>
      <c r="I19" s="56">
        <v>3.86</v>
      </c>
      <c r="J19" s="57">
        <v>3.82</v>
      </c>
      <c r="K19" s="69">
        <v>529.6</v>
      </c>
    </row>
    <row r="20" spans="1:11" s="11" customFormat="1" ht="19.5" customHeight="1">
      <c r="A20" s="9">
        <v>16</v>
      </c>
      <c r="B20" s="13" t="s">
        <v>9</v>
      </c>
      <c r="C20" s="94">
        <v>1188.1</v>
      </c>
      <c r="D20" s="95">
        <v>1118.9</v>
      </c>
      <c r="E20" s="106">
        <v>9620</v>
      </c>
      <c r="F20" s="107">
        <v>9020</v>
      </c>
      <c r="G20" s="201" t="s">
        <v>59</v>
      </c>
      <c r="H20" s="202"/>
      <c r="I20" s="56">
        <v>3.857</v>
      </c>
      <c r="J20" s="57">
        <v>3.817</v>
      </c>
      <c r="K20" s="69">
        <v>525.48</v>
      </c>
    </row>
    <row r="21" spans="1:11" s="11" customFormat="1" ht="19.5" customHeight="1">
      <c r="A21" s="9">
        <v>17</v>
      </c>
      <c r="B21" s="13" t="s">
        <v>10</v>
      </c>
      <c r="C21" s="94">
        <v>1176.2</v>
      </c>
      <c r="D21" s="96">
        <v>1107.8</v>
      </c>
      <c r="E21" s="164">
        <v>9580</v>
      </c>
      <c r="F21" s="162">
        <v>8980</v>
      </c>
      <c r="G21" s="31">
        <v>1.8313</v>
      </c>
      <c r="H21" s="46">
        <v>1.8305</v>
      </c>
      <c r="I21" s="56">
        <v>3.856</v>
      </c>
      <c r="J21" s="57">
        <v>3.816</v>
      </c>
      <c r="K21" s="68">
        <v>527.58</v>
      </c>
    </row>
    <row r="22" spans="1:11" s="11" customFormat="1" ht="19.5" customHeight="1">
      <c r="A22" s="9">
        <v>18</v>
      </c>
      <c r="B22" s="13" t="s">
        <v>5</v>
      </c>
      <c r="C22" s="94">
        <v>1176.2</v>
      </c>
      <c r="D22" s="96">
        <v>1107.8</v>
      </c>
      <c r="E22" s="164">
        <v>9580</v>
      </c>
      <c r="F22" s="162">
        <v>8980</v>
      </c>
      <c r="G22" s="31">
        <v>1.8266</v>
      </c>
      <c r="H22" s="46">
        <v>1.8258</v>
      </c>
      <c r="I22" s="56">
        <v>3.858</v>
      </c>
      <c r="J22" s="57">
        <v>3.818</v>
      </c>
      <c r="K22" s="68">
        <v>527.81</v>
      </c>
    </row>
    <row r="23" spans="1:11" s="11" customFormat="1" ht="19.5" customHeight="1">
      <c r="A23" s="9">
        <v>19</v>
      </c>
      <c r="B23" s="13" t="s">
        <v>6</v>
      </c>
      <c r="C23" s="94">
        <v>1187.5</v>
      </c>
      <c r="D23" s="96">
        <v>1118.5</v>
      </c>
      <c r="E23" s="164">
        <v>9590</v>
      </c>
      <c r="F23" s="162">
        <v>8990</v>
      </c>
      <c r="G23" s="31">
        <v>1.8116</v>
      </c>
      <c r="H23" s="46">
        <v>1.8108</v>
      </c>
      <c r="I23" s="56">
        <v>3.858</v>
      </c>
      <c r="J23" s="57">
        <v>3.818</v>
      </c>
      <c r="K23" s="68">
        <v>532.39</v>
      </c>
    </row>
    <row r="24" spans="1:11" s="11" customFormat="1" ht="19.5" customHeight="1">
      <c r="A24" s="41">
        <v>20</v>
      </c>
      <c r="B24" s="43" t="s">
        <v>7</v>
      </c>
      <c r="C24" s="92"/>
      <c r="D24" s="93"/>
      <c r="E24" s="45"/>
      <c r="F24" s="97"/>
      <c r="G24" s="76"/>
      <c r="H24" s="77"/>
      <c r="I24" s="78"/>
      <c r="J24" s="79"/>
      <c r="K24" s="80"/>
    </row>
    <row r="25" spans="1:11" s="11" customFormat="1" ht="19.5" customHeight="1">
      <c r="A25" s="41">
        <v>21</v>
      </c>
      <c r="B25" s="43" t="s">
        <v>1</v>
      </c>
      <c r="C25" s="92"/>
      <c r="D25" s="93"/>
      <c r="E25" s="45"/>
      <c r="F25" s="97"/>
      <c r="G25" s="81"/>
      <c r="H25" s="82"/>
      <c r="I25" s="42"/>
      <c r="J25" s="44"/>
      <c r="K25" s="83"/>
    </row>
    <row r="26" spans="1:11" s="11" customFormat="1" ht="19.5" customHeight="1">
      <c r="A26" s="9">
        <v>22</v>
      </c>
      <c r="B26" s="13" t="s">
        <v>8</v>
      </c>
      <c r="C26" s="94">
        <v>1183.4</v>
      </c>
      <c r="D26" s="96">
        <v>1114.6</v>
      </c>
      <c r="E26" s="164">
        <v>9590</v>
      </c>
      <c r="F26" s="162">
        <v>8990</v>
      </c>
      <c r="G26" s="31">
        <v>1.8046</v>
      </c>
      <c r="H26" s="46">
        <v>1.8038</v>
      </c>
      <c r="I26" s="56">
        <v>3.863</v>
      </c>
      <c r="J26" s="57">
        <v>3.823</v>
      </c>
      <c r="K26" s="68">
        <v>533.21</v>
      </c>
    </row>
    <row r="27" spans="1:11" s="11" customFormat="1" ht="19.5" customHeight="1">
      <c r="A27" s="9">
        <v>23</v>
      </c>
      <c r="B27" s="13" t="s">
        <v>9</v>
      </c>
      <c r="C27" s="94">
        <v>1182.4</v>
      </c>
      <c r="D27" s="96">
        <v>1113.6</v>
      </c>
      <c r="E27" s="164">
        <v>9590</v>
      </c>
      <c r="F27" s="162">
        <v>8990</v>
      </c>
      <c r="G27" s="31">
        <v>1.8186</v>
      </c>
      <c r="H27" s="46">
        <v>1.8178</v>
      </c>
      <c r="I27" s="56">
        <v>3.86</v>
      </c>
      <c r="J27" s="57">
        <v>3.82</v>
      </c>
      <c r="K27" s="68">
        <v>529.19</v>
      </c>
    </row>
    <row r="28" spans="1:11" s="11" customFormat="1" ht="19.5" customHeight="1">
      <c r="A28" s="9">
        <v>24</v>
      </c>
      <c r="B28" s="13" t="s">
        <v>10</v>
      </c>
      <c r="C28" s="94">
        <v>1190.1</v>
      </c>
      <c r="D28" s="96">
        <v>1120.9</v>
      </c>
      <c r="E28" s="164">
        <v>9590</v>
      </c>
      <c r="F28" s="162">
        <v>8990</v>
      </c>
      <c r="G28" s="31">
        <v>1.8203</v>
      </c>
      <c r="H28" s="46">
        <v>1.8195</v>
      </c>
      <c r="I28" s="56">
        <v>3.86</v>
      </c>
      <c r="J28" s="57">
        <v>3.82</v>
      </c>
      <c r="K28" s="68">
        <v>528.52</v>
      </c>
    </row>
    <row r="29" spans="1:11" s="11" customFormat="1" ht="19.5" customHeight="1">
      <c r="A29" s="9">
        <v>25</v>
      </c>
      <c r="B29" s="13" t="s">
        <v>5</v>
      </c>
      <c r="C29" s="94">
        <v>1185.5</v>
      </c>
      <c r="D29" s="96">
        <v>1116.5</v>
      </c>
      <c r="E29" s="164">
        <v>9670</v>
      </c>
      <c r="F29" s="162">
        <v>9070</v>
      </c>
      <c r="G29" s="31">
        <v>1.8364</v>
      </c>
      <c r="H29" s="46">
        <v>1.8356</v>
      </c>
      <c r="I29" s="56">
        <v>3.859</v>
      </c>
      <c r="J29" s="57">
        <v>3.819</v>
      </c>
      <c r="K29" s="68">
        <v>530.67</v>
      </c>
    </row>
    <row r="30" spans="1:11" s="11" customFormat="1" ht="19.5" customHeight="1">
      <c r="A30" s="9">
        <v>26</v>
      </c>
      <c r="B30" s="13" t="s">
        <v>6</v>
      </c>
      <c r="C30" s="94">
        <v>1195.8</v>
      </c>
      <c r="D30" s="96">
        <v>1126.2</v>
      </c>
      <c r="E30" s="201" t="s">
        <v>61</v>
      </c>
      <c r="F30" s="202"/>
      <c r="G30" s="22">
        <v>1.811</v>
      </c>
      <c r="H30" s="23">
        <v>1.8102</v>
      </c>
      <c r="I30" s="10">
        <v>3.859</v>
      </c>
      <c r="J30" s="16">
        <v>3.819</v>
      </c>
      <c r="K30" s="69">
        <v>526.69</v>
      </c>
    </row>
    <row r="31" spans="1:11" s="11" customFormat="1" ht="19.5" customHeight="1">
      <c r="A31" s="41">
        <v>27</v>
      </c>
      <c r="B31" s="43" t="s">
        <v>7</v>
      </c>
      <c r="C31" s="92"/>
      <c r="D31" s="93"/>
      <c r="E31" s="45"/>
      <c r="F31" s="97"/>
      <c r="G31" s="76"/>
      <c r="H31" s="77"/>
      <c r="I31" s="78"/>
      <c r="J31" s="79"/>
      <c r="K31" s="80"/>
    </row>
    <row r="32" spans="1:11" s="11" customFormat="1" ht="19.5" customHeight="1">
      <c r="A32" s="41">
        <v>28</v>
      </c>
      <c r="B32" s="43" t="s">
        <v>1</v>
      </c>
      <c r="C32" s="92"/>
      <c r="D32" s="93"/>
      <c r="E32" s="45"/>
      <c r="F32" s="97"/>
      <c r="G32" s="81"/>
      <c r="H32" s="82"/>
      <c r="I32" s="42"/>
      <c r="J32" s="44"/>
      <c r="K32" s="83"/>
    </row>
    <row r="33" spans="1:11" s="11" customFormat="1" ht="19.5" customHeight="1">
      <c r="A33" s="9"/>
      <c r="B33" s="13"/>
      <c r="C33" s="15"/>
      <c r="D33" s="25"/>
      <c r="E33" s="15"/>
      <c r="F33" s="25"/>
      <c r="G33" s="22"/>
      <c r="H33" s="26"/>
      <c r="I33" s="10"/>
      <c r="J33" s="16"/>
      <c r="K33" s="69"/>
    </row>
    <row r="34" spans="1:11" s="11" customFormat="1" ht="19.5" customHeight="1">
      <c r="A34" s="9"/>
      <c r="B34" s="13"/>
      <c r="C34" s="15"/>
      <c r="D34" s="25"/>
      <c r="E34" s="15"/>
      <c r="F34" s="25"/>
      <c r="G34" s="22"/>
      <c r="H34" s="26"/>
      <c r="I34" s="10"/>
      <c r="J34" s="16"/>
      <c r="K34" s="69"/>
    </row>
    <row r="35" spans="1:11" s="11" customFormat="1" ht="19.5" customHeight="1" thickBot="1">
      <c r="A35" s="17"/>
      <c r="B35" s="13"/>
      <c r="C35" s="50"/>
      <c r="D35" s="51"/>
      <c r="E35" s="50"/>
      <c r="F35" s="51"/>
      <c r="G35" s="33"/>
      <c r="H35" s="52"/>
      <c r="I35" s="18"/>
      <c r="J35" s="19"/>
      <c r="K35" s="114"/>
    </row>
    <row r="36" spans="1:11" ht="19.5" customHeight="1">
      <c r="A36" s="177" t="s">
        <v>65</v>
      </c>
      <c r="B36" s="178"/>
      <c r="C36" s="58">
        <f>MAX(C5:C35)</f>
        <v>1206.1</v>
      </c>
      <c r="D36" s="59">
        <f aca="true" t="shared" si="0" ref="D36:K36">MAX(D5:D35)</f>
        <v>1135.9</v>
      </c>
      <c r="E36" s="101">
        <f t="shared" si="0"/>
        <v>9680</v>
      </c>
      <c r="F36" s="102">
        <f t="shared" si="0"/>
        <v>9080</v>
      </c>
      <c r="G36" s="53">
        <f t="shared" si="0"/>
        <v>1.8773</v>
      </c>
      <c r="H36" s="27">
        <f>MAX(H5:H35)</f>
        <v>1.8765</v>
      </c>
      <c r="I36" s="53">
        <f t="shared" si="0"/>
        <v>3.863</v>
      </c>
      <c r="J36" s="27">
        <f t="shared" si="0"/>
        <v>3.83</v>
      </c>
      <c r="K36" s="116">
        <f t="shared" si="0"/>
        <v>546.18</v>
      </c>
    </row>
    <row r="37" spans="1:11" ht="19.5" customHeight="1">
      <c r="A37" s="179" t="s">
        <v>66</v>
      </c>
      <c r="B37" s="180"/>
      <c r="C37" s="60">
        <f>MIN(C5:C35)</f>
        <v>1176.2</v>
      </c>
      <c r="D37" s="61">
        <f aca="true" t="shared" si="1" ref="D37:K37">MIN(D5:D35)</f>
        <v>1107.8</v>
      </c>
      <c r="E37" s="103">
        <f t="shared" si="1"/>
        <v>9580</v>
      </c>
      <c r="F37" s="100">
        <f t="shared" si="1"/>
        <v>8980</v>
      </c>
      <c r="G37" s="54">
        <f t="shared" si="1"/>
        <v>1.8046</v>
      </c>
      <c r="H37" s="28">
        <f t="shared" si="1"/>
        <v>1.8038</v>
      </c>
      <c r="I37" s="54">
        <f t="shared" si="1"/>
        <v>3.832</v>
      </c>
      <c r="J37" s="28">
        <f t="shared" si="1"/>
        <v>3.792</v>
      </c>
      <c r="K37" s="117">
        <f t="shared" si="1"/>
        <v>523.1</v>
      </c>
    </row>
    <row r="38" spans="1:11" ht="19.5" customHeight="1" thickBot="1">
      <c r="A38" s="181" t="s">
        <v>67</v>
      </c>
      <c r="B38" s="182"/>
      <c r="C38" s="62">
        <f>AVERAGE(C5:C35)</f>
        <v>1189.821052631579</v>
      </c>
      <c r="D38" s="63">
        <f aca="true" t="shared" si="2" ref="D38:K38">AVERAGE(D5:D35)</f>
        <v>1120.6</v>
      </c>
      <c r="E38" s="104">
        <f t="shared" si="2"/>
        <v>9620.526315789473</v>
      </c>
      <c r="F38" s="105">
        <f t="shared" si="2"/>
        <v>9020.526315789473</v>
      </c>
      <c r="G38" s="55">
        <f t="shared" si="2"/>
        <v>1.8416333333333332</v>
      </c>
      <c r="H38" s="29">
        <f t="shared" si="2"/>
        <v>1.8408333333333333</v>
      </c>
      <c r="I38" s="55">
        <f t="shared" si="2"/>
        <v>3.8519499999999995</v>
      </c>
      <c r="J38" s="29">
        <f t="shared" si="2"/>
        <v>3.8129499999999994</v>
      </c>
      <c r="K38" s="118">
        <f t="shared" si="2"/>
        <v>532.407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9">
    <mergeCell ref="G20:H20"/>
    <mergeCell ref="C17:D17"/>
    <mergeCell ref="C18:D18"/>
    <mergeCell ref="C19:D19"/>
    <mergeCell ref="E30:F30"/>
    <mergeCell ref="C2:D2"/>
    <mergeCell ref="C3:D3"/>
    <mergeCell ref="I3:J3"/>
    <mergeCell ref="G3:H3"/>
    <mergeCell ref="E3:F3"/>
    <mergeCell ref="E2:F2"/>
    <mergeCell ref="G2:H2"/>
    <mergeCell ref="I2:J2"/>
    <mergeCell ref="G19:H19"/>
    <mergeCell ref="A36:B36"/>
    <mergeCell ref="A37:B37"/>
    <mergeCell ref="A38:B38"/>
    <mergeCell ref="A1:B1"/>
    <mergeCell ref="A2:B3"/>
  </mergeCells>
  <printOptions/>
  <pageMargins left="0.3937007874015748" right="0.2755905511811024" top="0.3937007874015748" bottom="0.1968503937007874" header="0.35433070866141736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14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8</v>
      </c>
      <c r="C5" s="201" t="s">
        <v>68</v>
      </c>
      <c r="D5" s="202"/>
      <c r="E5" s="164">
        <v>9650</v>
      </c>
      <c r="F5" s="107">
        <v>9050</v>
      </c>
      <c r="G5" s="31">
        <v>1.8</v>
      </c>
      <c r="H5" s="46">
        <v>1.7992</v>
      </c>
      <c r="I5" s="56">
        <v>3.857</v>
      </c>
      <c r="J5" s="57">
        <v>3.817</v>
      </c>
      <c r="K5" s="68">
        <v>527.84</v>
      </c>
    </row>
    <row r="6" spans="1:11" s="11" customFormat="1" ht="19.5" customHeight="1">
      <c r="A6" s="9">
        <v>2</v>
      </c>
      <c r="B6" s="13" t="s">
        <v>9</v>
      </c>
      <c r="C6" s="94">
        <v>1184.5</v>
      </c>
      <c r="D6" s="96">
        <v>1115.5</v>
      </c>
      <c r="E6" s="164">
        <v>9550</v>
      </c>
      <c r="F6" s="107">
        <v>8950</v>
      </c>
      <c r="G6" s="31">
        <v>1.7851</v>
      </c>
      <c r="H6" s="46">
        <v>1.7843</v>
      </c>
      <c r="I6" s="56">
        <v>3.855</v>
      </c>
      <c r="J6" s="57">
        <v>3.815</v>
      </c>
      <c r="K6" s="68">
        <v>524.94</v>
      </c>
    </row>
    <row r="7" spans="1:11" s="11" customFormat="1" ht="19.5" customHeight="1">
      <c r="A7" s="9">
        <v>3</v>
      </c>
      <c r="B7" s="13" t="s">
        <v>10</v>
      </c>
      <c r="C7" s="94">
        <v>1180.8</v>
      </c>
      <c r="D7" s="96">
        <v>1112.2</v>
      </c>
      <c r="E7" s="164">
        <v>9550</v>
      </c>
      <c r="F7" s="107">
        <v>8950</v>
      </c>
      <c r="G7" s="39">
        <v>1.7846</v>
      </c>
      <c r="H7" s="46">
        <v>1.7838</v>
      </c>
      <c r="I7" s="56">
        <v>3.855</v>
      </c>
      <c r="J7" s="57">
        <v>3.815</v>
      </c>
      <c r="K7" s="69">
        <v>521.49</v>
      </c>
    </row>
    <row r="8" spans="1:11" s="11" customFormat="1" ht="19.5" customHeight="1">
      <c r="A8" s="9">
        <v>4</v>
      </c>
      <c r="B8" s="13" t="s">
        <v>5</v>
      </c>
      <c r="C8" s="94">
        <v>1176.2</v>
      </c>
      <c r="D8" s="96">
        <v>1107.8</v>
      </c>
      <c r="E8" s="164">
        <v>9540</v>
      </c>
      <c r="F8" s="107">
        <v>8940</v>
      </c>
      <c r="G8" s="31">
        <v>1.7888</v>
      </c>
      <c r="H8" s="46">
        <v>1.788</v>
      </c>
      <c r="I8" s="56">
        <v>3.856</v>
      </c>
      <c r="J8" s="57">
        <v>3.816</v>
      </c>
      <c r="K8" s="69">
        <v>515.81</v>
      </c>
    </row>
    <row r="9" spans="1:11" s="11" customFormat="1" ht="19.5" customHeight="1">
      <c r="A9" s="9">
        <v>5</v>
      </c>
      <c r="B9" s="13" t="s">
        <v>6</v>
      </c>
      <c r="C9" s="94">
        <v>1177.2</v>
      </c>
      <c r="D9" s="96">
        <v>1108.8</v>
      </c>
      <c r="E9" s="164">
        <v>9560</v>
      </c>
      <c r="F9" s="107">
        <v>8960</v>
      </c>
      <c r="G9" s="31">
        <v>1.7824</v>
      </c>
      <c r="H9" s="46">
        <v>1.7816</v>
      </c>
      <c r="I9" s="56">
        <v>3.859</v>
      </c>
      <c r="J9" s="57">
        <v>3.819</v>
      </c>
      <c r="K9" s="68">
        <v>515.04</v>
      </c>
    </row>
    <row r="10" spans="1:11" s="11" customFormat="1" ht="19.5" customHeight="1">
      <c r="A10" s="41">
        <v>6</v>
      </c>
      <c r="B10" s="43" t="s">
        <v>7</v>
      </c>
      <c r="C10" s="92"/>
      <c r="D10" s="93"/>
      <c r="E10" s="45"/>
      <c r="F10" s="97"/>
      <c r="G10" s="76"/>
      <c r="H10" s="77"/>
      <c r="I10" s="78"/>
      <c r="J10" s="79"/>
      <c r="K10" s="80"/>
    </row>
    <row r="11" spans="1:11" s="11" customFormat="1" ht="19.5" customHeight="1">
      <c r="A11" s="41">
        <v>7</v>
      </c>
      <c r="B11" s="43" t="s">
        <v>1</v>
      </c>
      <c r="C11" s="92"/>
      <c r="D11" s="93"/>
      <c r="E11" s="45"/>
      <c r="F11" s="97"/>
      <c r="G11" s="81"/>
      <c r="H11" s="82"/>
      <c r="I11" s="42"/>
      <c r="J11" s="44"/>
      <c r="K11" s="83"/>
    </row>
    <row r="12" spans="1:11" s="11" customFormat="1" ht="19.5" customHeight="1">
      <c r="A12" s="9">
        <v>8</v>
      </c>
      <c r="B12" s="13" t="s">
        <v>8</v>
      </c>
      <c r="C12" s="94">
        <v>1166.9</v>
      </c>
      <c r="D12" s="96">
        <v>1099.1</v>
      </c>
      <c r="E12" s="164">
        <v>9490</v>
      </c>
      <c r="F12" s="107">
        <v>8890</v>
      </c>
      <c r="G12" s="31">
        <v>1.7826</v>
      </c>
      <c r="H12" s="46">
        <v>1.7818</v>
      </c>
      <c r="I12" s="56">
        <v>3.859</v>
      </c>
      <c r="J12" s="57">
        <v>3.819</v>
      </c>
      <c r="K12" s="68">
        <v>511.23</v>
      </c>
    </row>
    <row r="13" spans="1:11" s="11" customFormat="1" ht="19.5" customHeight="1">
      <c r="A13" s="9">
        <v>9</v>
      </c>
      <c r="B13" s="13" t="s">
        <v>9</v>
      </c>
      <c r="C13" s="94">
        <v>1166.4</v>
      </c>
      <c r="D13" s="96">
        <v>1098.6</v>
      </c>
      <c r="E13" s="164">
        <v>9470</v>
      </c>
      <c r="F13" s="107">
        <v>9070</v>
      </c>
      <c r="G13" s="31">
        <v>1.7899</v>
      </c>
      <c r="H13" s="46">
        <v>1.7891</v>
      </c>
      <c r="I13" s="56">
        <v>3.862</v>
      </c>
      <c r="J13" s="57">
        <v>3.822</v>
      </c>
      <c r="K13" s="68">
        <v>508.66</v>
      </c>
    </row>
    <row r="14" spans="1:11" s="11" customFormat="1" ht="19.5" customHeight="1">
      <c r="A14" s="9">
        <v>10</v>
      </c>
      <c r="B14" s="13" t="s">
        <v>10</v>
      </c>
      <c r="C14" s="94">
        <v>1166.9</v>
      </c>
      <c r="D14" s="96">
        <v>1099.1</v>
      </c>
      <c r="E14" s="164">
        <v>9480</v>
      </c>
      <c r="F14" s="107">
        <v>8880</v>
      </c>
      <c r="G14" s="31">
        <v>1.7716</v>
      </c>
      <c r="H14" s="46">
        <v>1.7708</v>
      </c>
      <c r="I14" s="56">
        <v>3.858</v>
      </c>
      <c r="J14" s="57">
        <v>3.818</v>
      </c>
      <c r="K14" s="68">
        <v>512.79</v>
      </c>
    </row>
    <row r="15" spans="1:11" s="11" customFormat="1" ht="19.5" customHeight="1">
      <c r="A15" s="9">
        <v>11</v>
      </c>
      <c r="B15" s="13" t="s">
        <v>5</v>
      </c>
      <c r="C15" s="94">
        <v>1161.3</v>
      </c>
      <c r="D15" s="96">
        <v>1093.7</v>
      </c>
      <c r="E15" s="164">
        <v>9440</v>
      </c>
      <c r="F15" s="107">
        <v>8840</v>
      </c>
      <c r="G15" s="31">
        <v>1.7693</v>
      </c>
      <c r="H15" s="46">
        <v>1.7685</v>
      </c>
      <c r="I15" s="56">
        <v>3.859</v>
      </c>
      <c r="J15" s="57">
        <v>3.819</v>
      </c>
      <c r="K15" s="68">
        <v>515.17</v>
      </c>
    </row>
    <row r="16" spans="1:11" s="11" customFormat="1" ht="19.5" customHeight="1">
      <c r="A16" s="9">
        <v>12</v>
      </c>
      <c r="B16" s="13" t="s">
        <v>6</v>
      </c>
      <c r="C16" s="94">
        <v>1163.9</v>
      </c>
      <c r="D16" s="96">
        <v>1096.1</v>
      </c>
      <c r="E16" s="164">
        <v>9470</v>
      </c>
      <c r="F16" s="107">
        <v>8870</v>
      </c>
      <c r="G16" s="31">
        <v>1.7637</v>
      </c>
      <c r="H16" s="46">
        <v>1.7629</v>
      </c>
      <c r="I16" s="56">
        <v>3.86</v>
      </c>
      <c r="J16" s="57">
        <v>3.82</v>
      </c>
      <c r="K16" s="68">
        <v>520.81</v>
      </c>
    </row>
    <row r="17" spans="1:11" s="11" customFormat="1" ht="19.5" customHeight="1">
      <c r="A17" s="41">
        <v>13</v>
      </c>
      <c r="B17" s="43" t="s">
        <v>7</v>
      </c>
      <c r="C17" s="92"/>
      <c r="D17" s="93"/>
      <c r="E17" s="45"/>
      <c r="F17" s="97"/>
      <c r="G17" s="76"/>
      <c r="H17" s="77"/>
      <c r="I17" s="78"/>
      <c r="J17" s="79"/>
      <c r="K17" s="80"/>
    </row>
    <row r="18" spans="1:11" s="11" customFormat="1" ht="19.5" customHeight="1">
      <c r="A18" s="41">
        <v>14</v>
      </c>
      <c r="B18" s="43" t="s">
        <v>1</v>
      </c>
      <c r="C18" s="92"/>
      <c r="D18" s="93"/>
      <c r="E18" s="45"/>
      <c r="F18" s="97"/>
      <c r="G18" s="81"/>
      <c r="H18" s="82"/>
      <c r="I18" s="42"/>
      <c r="J18" s="44"/>
      <c r="K18" s="83"/>
    </row>
    <row r="19" spans="1:11" s="11" customFormat="1" ht="19.5" customHeight="1">
      <c r="A19" s="9">
        <v>15</v>
      </c>
      <c r="B19" s="13" t="s">
        <v>8</v>
      </c>
      <c r="C19" s="94">
        <v>1162.3</v>
      </c>
      <c r="D19" s="96">
        <v>1094.7</v>
      </c>
      <c r="E19" s="164">
        <v>9440</v>
      </c>
      <c r="F19" s="107">
        <v>8840</v>
      </c>
      <c r="G19" s="31">
        <v>1.7644</v>
      </c>
      <c r="H19" s="46">
        <v>1.7636</v>
      </c>
      <c r="I19" s="56">
        <v>3.863</v>
      </c>
      <c r="J19" s="57">
        <v>3.823</v>
      </c>
      <c r="K19" s="68">
        <v>516.33</v>
      </c>
    </row>
    <row r="20" spans="1:11" s="11" customFormat="1" ht="19.5" customHeight="1">
      <c r="A20" s="9">
        <v>16</v>
      </c>
      <c r="B20" s="13" t="s">
        <v>9</v>
      </c>
      <c r="C20" s="94">
        <v>1168</v>
      </c>
      <c r="D20" s="96">
        <v>1100</v>
      </c>
      <c r="E20" s="201" t="s">
        <v>69</v>
      </c>
      <c r="F20" s="202"/>
      <c r="G20" s="31">
        <v>1.7666</v>
      </c>
      <c r="H20" s="46">
        <v>1.7658</v>
      </c>
      <c r="I20" s="56">
        <v>3.862</v>
      </c>
      <c r="J20" s="57">
        <v>3.822</v>
      </c>
      <c r="K20" s="68">
        <v>516.45</v>
      </c>
    </row>
    <row r="21" spans="1:11" s="11" customFormat="1" ht="19.5" customHeight="1">
      <c r="A21" s="9">
        <v>17</v>
      </c>
      <c r="B21" s="13" t="s">
        <v>10</v>
      </c>
      <c r="C21" s="94">
        <v>1162.8</v>
      </c>
      <c r="D21" s="96">
        <v>1095.2</v>
      </c>
      <c r="E21" s="164">
        <v>9440</v>
      </c>
      <c r="F21" s="107">
        <v>8840</v>
      </c>
      <c r="G21" s="31">
        <v>1.764</v>
      </c>
      <c r="H21" s="46">
        <v>1.7632</v>
      </c>
      <c r="I21" s="56">
        <v>3.862</v>
      </c>
      <c r="J21" s="57">
        <v>3.822</v>
      </c>
      <c r="K21" s="68">
        <v>521.87</v>
      </c>
    </row>
    <row r="22" spans="1:11" s="11" customFormat="1" ht="19.5" customHeight="1">
      <c r="A22" s="9">
        <v>18</v>
      </c>
      <c r="B22" s="13" t="s">
        <v>5</v>
      </c>
      <c r="C22" s="94">
        <v>1161.8</v>
      </c>
      <c r="D22" s="96">
        <v>1094.2</v>
      </c>
      <c r="E22" s="164">
        <v>9400</v>
      </c>
      <c r="F22" s="162">
        <v>8800</v>
      </c>
      <c r="G22" s="31">
        <v>1.7848</v>
      </c>
      <c r="H22" s="46">
        <v>1.784</v>
      </c>
      <c r="I22" s="56">
        <v>3.862</v>
      </c>
      <c r="J22" s="57">
        <v>3.822</v>
      </c>
      <c r="K22" s="68">
        <v>526.89</v>
      </c>
    </row>
    <row r="23" spans="1:11" s="11" customFormat="1" ht="19.5" customHeight="1">
      <c r="A23" s="9">
        <v>19</v>
      </c>
      <c r="B23" s="13" t="s">
        <v>6</v>
      </c>
      <c r="C23" s="94">
        <v>1167.5</v>
      </c>
      <c r="D23" s="96">
        <v>1099.5</v>
      </c>
      <c r="E23" s="164">
        <v>9410</v>
      </c>
      <c r="F23" s="107">
        <v>8810</v>
      </c>
      <c r="G23" s="31">
        <v>1.7954</v>
      </c>
      <c r="H23" s="46">
        <v>1.7946</v>
      </c>
      <c r="I23" s="56">
        <v>3.864</v>
      </c>
      <c r="J23" s="57">
        <v>3.824</v>
      </c>
      <c r="K23" s="68">
        <v>525.95</v>
      </c>
    </row>
    <row r="24" spans="1:11" s="11" customFormat="1" ht="19.5" customHeight="1">
      <c r="A24" s="41">
        <v>20</v>
      </c>
      <c r="B24" s="43" t="s">
        <v>7</v>
      </c>
      <c r="C24" s="92"/>
      <c r="D24" s="93"/>
      <c r="E24" s="45"/>
      <c r="F24" s="97"/>
      <c r="G24" s="76"/>
      <c r="H24" s="77"/>
      <c r="I24" s="78"/>
      <c r="J24" s="79"/>
      <c r="K24" s="80"/>
    </row>
    <row r="25" spans="1:11" s="11" customFormat="1" ht="19.5" customHeight="1">
      <c r="A25" s="41">
        <v>21</v>
      </c>
      <c r="B25" s="43" t="s">
        <v>1</v>
      </c>
      <c r="C25" s="92"/>
      <c r="D25" s="93"/>
      <c r="E25" s="45"/>
      <c r="F25" s="97"/>
      <c r="G25" s="81"/>
      <c r="H25" s="82"/>
      <c r="I25" s="42"/>
      <c r="J25" s="44"/>
      <c r="K25" s="83"/>
    </row>
    <row r="26" spans="1:11" s="11" customFormat="1" ht="19.5" customHeight="1">
      <c r="A26" s="9">
        <v>22</v>
      </c>
      <c r="B26" s="13" t="s">
        <v>8</v>
      </c>
      <c r="C26" s="94">
        <v>1169</v>
      </c>
      <c r="D26" s="96">
        <v>1101</v>
      </c>
      <c r="E26" s="164">
        <v>9400</v>
      </c>
      <c r="F26" s="107">
        <v>8800</v>
      </c>
      <c r="G26" s="31">
        <v>1.803</v>
      </c>
      <c r="H26" s="46">
        <v>1.8022</v>
      </c>
      <c r="I26" s="56">
        <v>3.864</v>
      </c>
      <c r="J26" s="57">
        <v>3.824</v>
      </c>
      <c r="K26" s="68">
        <v>527.78</v>
      </c>
    </row>
    <row r="27" spans="1:11" s="11" customFormat="1" ht="19.5" customHeight="1">
      <c r="A27" s="9">
        <v>23</v>
      </c>
      <c r="B27" s="13" t="s">
        <v>9</v>
      </c>
      <c r="C27" s="94">
        <v>1168</v>
      </c>
      <c r="D27" s="96">
        <v>1100</v>
      </c>
      <c r="E27" s="164">
        <v>9410</v>
      </c>
      <c r="F27" s="107">
        <v>8810</v>
      </c>
      <c r="G27" s="31">
        <v>1.7813</v>
      </c>
      <c r="H27" s="46">
        <v>1.7805</v>
      </c>
      <c r="I27" s="56">
        <v>3.865</v>
      </c>
      <c r="J27" s="57">
        <v>3.825</v>
      </c>
      <c r="K27" s="68">
        <v>533.24</v>
      </c>
    </row>
    <row r="28" spans="1:11" s="11" customFormat="1" ht="19.5" customHeight="1">
      <c r="A28" s="9">
        <v>24</v>
      </c>
      <c r="B28" s="13" t="s">
        <v>10</v>
      </c>
      <c r="C28" s="94">
        <v>1166.9</v>
      </c>
      <c r="D28" s="96">
        <v>1099.1</v>
      </c>
      <c r="E28" s="164">
        <v>9410</v>
      </c>
      <c r="F28" s="107">
        <v>8810</v>
      </c>
      <c r="G28" s="31">
        <v>1.7904</v>
      </c>
      <c r="H28" s="46">
        <v>1.7896</v>
      </c>
      <c r="I28" s="203" t="s">
        <v>70</v>
      </c>
      <c r="J28" s="180"/>
      <c r="K28" s="68">
        <v>533.87</v>
      </c>
    </row>
    <row r="29" spans="1:11" s="11" customFormat="1" ht="19.5" customHeight="1">
      <c r="A29" s="9">
        <v>25</v>
      </c>
      <c r="B29" s="13" t="s">
        <v>5</v>
      </c>
      <c r="C29" s="94">
        <v>1173.1</v>
      </c>
      <c r="D29" s="96">
        <v>1104.9</v>
      </c>
      <c r="E29" s="164">
        <v>9420</v>
      </c>
      <c r="F29" s="162">
        <v>8820</v>
      </c>
      <c r="G29" s="31">
        <v>1.8008</v>
      </c>
      <c r="H29" s="46">
        <v>1.8</v>
      </c>
      <c r="I29" s="56">
        <v>3.867</v>
      </c>
      <c r="J29" s="57">
        <v>3.827</v>
      </c>
      <c r="K29" s="68">
        <v>532.69</v>
      </c>
    </row>
    <row r="30" spans="1:11" s="11" customFormat="1" ht="19.5" customHeight="1">
      <c r="A30" s="9">
        <v>26</v>
      </c>
      <c r="B30" s="13" t="s">
        <v>6</v>
      </c>
      <c r="C30" s="94">
        <v>1176.2</v>
      </c>
      <c r="D30" s="96">
        <v>1107.8</v>
      </c>
      <c r="E30" s="164">
        <v>9420</v>
      </c>
      <c r="F30" s="107">
        <v>8820</v>
      </c>
      <c r="G30" s="31">
        <v>1.8231</v>
      </c>
      <c r="H30" s="46">
        <v>1.8223</v>
      </c>
      <c r="I30" s="56">
        <v>3.867</v>
      </c>
      <c r="J30" s="57">
        <v>3.827</v>
      </c>
      <c r="K30" s="68">
        <v>532.33</v>
      </c>
    </row>
    <row r="31" spans="1:11" s="11" customFormat="1" ht="19.5" customHeight="1">
      <c r="A31" s="41">
        <v>27</v>
      </c>
      <c r="B31" s="43" t="s">
        <v>7</v>
      </c>
      <c r="C31" s="92"/>
      <c r="D31" s="93"/>
      <c r="E31" s="45"/>
      <c r="F31" s="97"/>
      <c r="G31" s="76"/>
      <c r="H31" s="77"/>
      <c r="I31" s="78"/>
      <c r="J31" s="79"/>
      <c r="K31" s="80"/>
    </row>
    <row r="32" spans="1:11" s="11" customFormat="1" ht="19.5" customHeight="1">
      <c r="A32" s="41">
        <v>28</v>
      </c>
      <c r="B32" s="43" t="s">
        <v>1</v>
      </c>
      <c r="C32" s="92"/>
      <c r="D32" s="93"/>
      <c r="E32" s="45"/>
      <c r="F32" s="97"/>
      <c r="G32" s="81"/>
      <c r="H32" s="82"/>
      <c r="I32" s="42"/>
      <c r="J32" s="44"/>
      <c r="K32" s="83"/>
    </row>
    <row r="33" spans="1:11" s="11" customFormat="1" ht="19.5" customHeight="1">
      <c r="A33" s="9">
        <v>29</v>
      </c>
      <c r="B33" s="13" t="s">
        <v>8</v>
      </c>
      <c r="C33" s="165">
        <v>1173.6</v>
      </c>
      <c r="D33" s="96">
        <v>1105.4</v>
      </c>
      <c r="E33" s="164">
        <v>9400</v>
      </c>
      <c r="F33" s="107">
        <v>8800</v>
      </c>
      <c r="G33" s="31">
        <v>1.8064</v>
      </c>
      <c r="H33" s="46">
        <v>1.8056</v>
      </c>
      <c r="I33" s="56">
        <v>3.873</v>
      </c>
      <c r="J33" s="57">
        <v>3.833</v>
      </c>
      <c r="K33" s="68">
        <v>533.06</v>
      </c>
    </row>
    <row r="34" spans="1:11" s="11" customFormat="1" ht="19.5" customHeight="1">
      <c r="A34" s="9">
        <v>30</v>
      </c>
      <c r="B34" s="13" t="s">
        <v>9</v>
      </c>
      <c r="C34" s="94">
        <v>1163.3</v>
      </c>
      <c r="D34" s="96">
        <v>1095.7</v>
      </c>
      <c r="E34" s="164">
        <v>9380</v>
      </c>
      <c r="F34" s="107">
        <v>8780</v>
      </c>
      <c r="G34" s="31">
        <v>1.7952</v>
      </c>
      <c r="H34" s="46">
        <v>1.7944</v>
      </c>
      <c r="I34" s="56">
        <v>3.875</v>
      </c>
      <c r="J34" s="57">
        <v>3.835</v>
      </c>
      <c r="K34" s="68">
        <v>532.21</v>
      </c>
    </row>
    <row r="35" spans="1:11" s="11" customFormat="1" ht="19.5" customHeight="1" thickBot="1">
      <c r="A35" s="17">
        <v>31</v>
      </c>
      <c r="B35" s="13" t="s">
        <v>10</v>
      </c>
      <c r="C35" s="94">
        <v>1164.4</v>
      </c>
      <c r="D35" s="96">
        <v>1096.6</v>
      </c>
      <c r="E35" s="164">
        <v>9400</v>
      </c>
      <c r="F35" s="107">
        <v>8800</v>
      </c>
      <c r="G35" s="31">
        <v>1.781</v>
      </c>
      <c r="H35" s="46">
        <v>1.7802</v>
      </c>
      <c r="I35" s="56">
        <v>3.878</v>
      </c>
      <c r="J35" s="57">
        <v>3.838</v>
      </c>
      <c r="K35" s="114">
        <v>526.29</v>
      </c>
    </row>
    <row r="36" spans="1:11" ht="19.5" customHeight="1">
      <c r="A36" s="177" t="s">
        <v>65</v>
      </c>
      <c r="B36" s="178"/>
      <c r="C36" s="58">
        <f>MAX(C5:C35)</f>
        <v>1184.5</v>
      </c>
      <c r="D36" s="59">
        <f aca="true" t="shared" si="0" ref="D36:K36">MAX(D5:D35)</f>
        <v>1115.5</v>
      </c>
      <c r="E36" s="101">
        <f t="shared" si="0"/>
        <v>9650</v>
      </c>
      <c r="F36" s="102">
        <f t="shared" si="0"/>
        <v>9070</v>
      </c>
      <c r="G36" s="53">
        <f>MAX(G5:G35)</f>
        <v>1.8231</v>
      </c>
      <c r="H36" s="27">
        <f t="shared" si="0"/>
        <v>1.8223</v>
      </c>
      <c r="I36" s="53">
        <f>MAX(I5:I35)</f>
        <v>3.878</v>
      </c>
      <c r="J36" s="27">
        <f>MAX(J5:J35)</f>
        <v>3.838</v>
      </c>
      <c r="K36" s="116">
        <f t="shared" si="0"/>
        <v>533.87</v>
      </c>
    </row>
    <row r="37" spans="1:11" ht="19.5" customHeight="1">
      <c r="A37" s="179" t="s">
        <v>66</v>
      </c>
      <c r="B37" s="180"/>
      <c r="C37" s="60">
        <f>MIN(C5:C35)</f>
        <v>1161.3</v>
      </c>
      <c r="D37" s="61">
        <f aca="true" t="shared" si="1" ref="D37:K37">MIN(D5:D35)</f>
        <v>1093.7</v>
      </c>
      <c r="E37" s="103">
        <f t="shared" si="1"/>
        <v>9380</v>
      </c>
      <c r="F37" s="100">
        <f t="shared" si="1"/>
        <v>8780</v>
      </c>
      <c r="G37" s="54">
        <f>MIN(G5:G35)</f>
        <v>1.7637</v>
      </c>
      <c r="H37" s="28">
        <f t="shared" si="1"/>
        <v>1.7629</v>
      </c>
      <c r="I37" s="54">
        <f>MIN(I5:I35)</f>
        <v>3.855</v>
      </c>
      <c r="J37" s="28">
        <f>MIN(J5:J35)</f>
        <v>3.815</v>
      </c>
      <c r="K37" s="117">
        <f t="shared" si="1"/>
        <v>508.66</v>
      </c>
    </row>
    <row r="38" spans="1:11" ht="19.5" customHeight="1" thickBot="1">
      <c r="A38" s="181" t="s">
        <v>67</v>
      </c>
      <c r="B38" s="182"/>
      <c r="C38" s="62">
        <f aca="true" t="shared" si="2" ref="C38:K38">AVERAGE(C5:C35)</f>
        <v>1169.1363636363635</v>
      </c>
      <c r="D38" s="63">
        <f t="shared" si="2"/>
        <v>1101.1363636363637</v>
      </c>
      <c r="E38" s="104">
        <f t="shared" si="2"/>
        <v>9460.454545454546</v>
      </c>
      <c r="F38" s="105">
        <f t="shared" si="2"/>
        <v>8869.545454545454</v>
      </c>
      <c r="G38" s="55">
        <f t="shared" si="2"/>
        <v>1.7858434782608694</v>
      </c>
      <c r="H38" s="29">
        <f t="shared" si="2"/>
        <v>1.7850434782608695</v>
      </c>
      <c r="I38" s="55">
        <f t="shared" si="2"/>
        <v>3.8628181818181826</v>
      </c>
      <c r="J38" s="29">
        <f t="shared" si="2"/>
        <v>3.8228181818181812</v>
      </c>
      <c r="K38" s="118">
        <f t="shared" si="2"/>
        <v>523.1626086956522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6">
    <mergeCell ref="I28:J28"/>
    <mergeCell ref="C5:D5"/>
    <mergeCell ref="A1:B1"/>
    <mergeCell ref="A2:B3"/>
    <mergeCell ref="C2:D2"/>
    <mergeCell ref="C3:D3"/>
    <mergeCell ref="G2:H2"/>
    <mergeCell ref="I2:J2"/>
    <mergeCell ref="E20:F20"/>
    <mergeCell ref="I3:J3"/>
    <mergeCell ref="A38:B38"/>
    <mergeCell ref="E2:F2"/>
    <mergeCell ref="G3:H3"/>
    <mergeCell ref="E3:F3"/>
    <mergeCell ref="A36:B36"/>
    <mergeCell ref="A37:B37"/>
  </mergeCells>
  <printOptions/>
  <pageMargins left="0.3937007874015748" right="0.31496062992125984" top="0.3937007874015748" bottom="0.1968503937007874" header="0.5118110236220472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16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5</v>
      </c>
      <c r="C5" s="94">
        <v>1161.8</v>
      </c>
      <c r="D5" s="95">
        <v>1094.2</v>
      </c>
      <c r="E5" s="106">
        <v>9360</v>
      </c>
      <c r="F5" s="107">
        <v>8760</v>
      </c>
      <c r="G5" s="31">
        <v>1.7701</v>
      </c>
      <c r="H5" s="46">
        <v>1.7693</v>
      </c>
      <c r="I5" s="201" t="s">
        <v>75</v>
      </c>
      <c r="J5" s="202"/>
      <c r="K5" s="68">
        <v>524.46</v>
      </c>
    </row>
    <row r="6" spans="1:11" s="11" customFormat="1" ht="19.5" customHeight="1">
      <c r="A6" s="9">
        <v>2</v>
      </c>
      <c r="B6" s="13" t="s">
        <v>6</v>
      </c>
      <c r="C6" s="94">
        <v>1156.6</v>
      </c>
      <c r="D6" s="95">
        <v>1089.4</v>
      </c>
      <c r="E6" s="201" t="s">
        <v>74</v>
      </c>
      <c r="F6" s="202"/>
      <c r="G6" s="201" t="s">
        <v>74</v>
      </c>
      <c r="H6" s="202"/>
      <c r="I6" s="204" t="s">
        <v>76</v>
      </c>
      <c r="J6" s="205"/>
      <c r="K6" s="166" t="s">
        <v>71</v>
      </c>
    </row>
    <row r="7" spans="1:11" s="11" customFormat="1" ht="19.5" customHeight="1">
      <c r="A7" s="41">
        <v>3</v>
      </c>
      <c r="B7" s="43" t="s">
        <v>7</v>
      </c>
      <c r="C7" s="92"/>
      <c r="D7" s="93"/>
      <c r="E7" s="45"/>
      <c r="F7" s="97"/>
      <c r="G7" s="76"/>
      <c r="H7" s="77"/>
      <c r="I7" s="78"/>
      <c r="J7" s="79"/>
      <c r="K7" s="167" t="s">
        <v>72</v>
      </c>
    </row>
    <row r="8" spans="1:11" s="11" customFormat="1" ht="19.5" customHeight="1">
      <c r="A8" s="41">
        <v>4</v>
      </c>
      <c r="B8" s="43" t="s">
        <v>1</v>
      </c>
      <c r="C8" s="92"/>
      <c r="D8" s="93"/>
      <c r="E8" s="45"/>
      <c r="F8" s="97"/>
      <c r="G8" s="81"/>
      <c r="H8" s="82"/>
      <c r="I8" s="42"/>
      <c r="J8" s="44"/>
      <c r="K8" s="166" t="s">
        <v>73</v>
      </c>
    </row>
    <row r="9" spans="1:11" s="11" customFormat="1" ht="19.5" customHeight="1">
      <c r="A9" s="9">
        <v>5</v>
      </c>
      <c r="B9" s="13" t="s">
        <v>8</v>
      </c>
      <c r="C9" s="94">
        <v>1157.7</v>
      </c>
      <c r="D9" s="96">
        <v>1090.3</v>
      </c>
      <c r="E9" s="164">
        <v>9370</v>
      </c>
      <c r="F9" s="107">
        <v>8770</v>
      </c>
      <c r="G9" s="31">
        <v>1.7573</v>
      </c>
      <c r="H9" s="46">
        <v>1.7565</v>
      </c>
      <c r="I9" s="56">
        <v>3.879</v>
      </c>
      <c r="J9" s="57">
        <v>3.839</v>
      </c>
      <c r="K9" s="68">
        <v>521.95</v>
      </c>
    </row>
    <row r="10" spans="1:11" s="11" customFormat="1" ht="19.5" customHeight="1">
      <c r="A10" s="9">
        <v>6</v>
      </c>
      <c r="B10" s="13" t="s">
        <v>9</v>
      </c>
      <c r="C10" s="94">
        <v>1155.6</v>
      </c>
      <c r="D10" s="96">
        <v>1088.4</v>
      </c>
      <c r="E10" s="164">
        <v>9350</v>
      </c>
      <c r="F10" s="107">
        <v>8750</v>
      </c>
      <c r="G10" s="31">
        <v>1.7605</v>
      </c>
      <c r="H10" s="46">
        <v>1.7597</v>
      </c>
      <c r="I10" s="56">
        <v>3.88</v>
      </c>
      <c r="J10" s="57">
        <v>3.84</v>
      </c>
      <c r="K10" s="68">
        <v>519.51</v>
      </c>
    </row>
    <row r="11" spans="1:11" s="11" customFormat="1" ht="19.5" customHeight="1">
      <c r="A11" s="9">
        <v>7</v>
      </c>
      <c r="B11" s="13" t="s">
        <v>10</v>
      </c>
      <c r="C11" s="94">
        <v>1154.1</v>
      </c>
      <c r="D11" s="96">
        <v>1086.9</v>
      </c>
      <c r="E11" s="164">
        <v>9330</v>
      </c>
      <c r="F11" s="107">
        <v>8730</v>
      </c>
      <c r="G11" s="31">
        <v>1.7662</v>
      </c>
      <c r="H11" s="46">
        <v>1.7654</v>
      </c>
      <c r="I11" s="56">
        <v>3.876</v>
      </c>
      <c r="J11" s="57">
        <v>3.836</v>
      </c>
      <c r="K11" s="68">
        <v>519.99</v>
      </c>
    </row>
    <row r="12" spans="1:11" s="11" customFormat="1" ht="19.5" customHeight="1">
      <c r="A12" s="9">
        <v>8</v>
      </c>
      <c r="B12" s="13" t="s">
        <v>5</v>
      </c>
      <c r="C12" s="94">
        <v>1155.6</v>
      </c>
      <c r="D12" s="96">
        <v>1088.4</v>
      </c>
      <c r="E12" s="164">
        <v>9340</v>
      </c>
      <c r="F12" s="107">
        <v>8740</v>
      </c>
      <c r="G12" s="31">
        <v>1.7806</v>
      </c>
      <c r="H12" s="46">
        <v>1.7798</v>
      </c>
      <c r="I12" s="56">
        <v>3.876</v>
      </c>
      <c r="J12" s="57">
        <v>3.836</v>
      </c>
      <c r="K12" s="68">
        <v>517.46</v>
      </c>
    </row>
    <row r="13" spans="1:11" s="11" customFormat="1" ht="19.5" customHeight="1">
      <c r="A13" s="9">
        <v>9</v>
      </c>
      <c r="B13" s="13" t="s">
        <v>6</v>
      </c>
      <c r="C13" s="94">
        <v>1151</v>
      </c>
      <c r="D13" s="96">
        <v>1084</v>
      </c>
      <c r="E13" s="164">
        <v>9330</v>
      </c>
      <c r="F13" s="162">
        <v>8730</v>
      </c>
      <c r="G13" s="31">
        <v>1.773</v>
      </c>
      <c r="H13" s="46">
        <v>1.7722</v>
      </c>
      <c r="I13" s="56">
        <v>3.876</v>
      </c>
      <c r="J13" s="57">
        <v>3.836</v>
      </c>
      <c r="K13" s="68">
        <v>517.07</v>
      </c>
    </row>
    <row r="14" spans="1:11" s="11" customFormat="1" ht="19.5" customHeight="1">
      <c r="A14" s="41">
        <v>10</v>
      </c>
      <c r="B14" s="43" t="s">
        <v>7</v>
      </c>
      <c r="C14" s="92"/>
      <c r="D14" s="93"/>
      <c r="E14" s="45"/>
      <c r="F14" s="97"/>
      <c r="G14" s="76"/>
      <c r="H14" s="77"/>
      <c r="I14" s="78"/>
      <c r="J14" s="79"/>
      <c r="K14" s="80"/>
    </row>
    <row r="15" spans="1:11" s="11" customFormat="1" ht="19.5" customHeight="1">
      <c r="A15" s="41">
        <v>11</v>
      </c>
      <c r="B15" s="43" t="s">
        <v>1</v>
      </c>
      <c r="C15" s="92"/>
      <c r="D15" s="93"/>
      <c r="E15" s="45"/>
      <c r="F15" s="97"/>
      <c r="G15" s="81"/>
      <c r="H15" s="82"/>
      <c r="I15" s="42"/>
      <c r="J15" s="44"/>
      <c r="K15" s="83"/>
    </row>
    <row r="16" spans="1:11" s="11" customFormat="1" ht="19.5" customHeight="1">
      <c r="A16" s="9">
        <v>12</v>
      </c>
      <c r="B16" s="13" t="s">
        <v>8</v>
      </c>
      <c r="C16" s="94">
        <v>1144.3</v>
      </c>
      <c r="D16" s="96">
        <v>1077.7</v>
      </c>
      <c r="E16" s="164">
        <v>9300</v>
      </c>
      <c r="F16" s="107">
        <v>8700</v>
      </c>
      <c r="G16" s="31">
        <v>1.7608</v>
      </c>
      <c r="H16" s="46">
        <v>1.76</v>
      </c>
      <c r="I16" s="56">
        <v>3.878</v>
      </c>
      <c r="J16" s="57">
        <v>3.838</v>
      </c>
      <c r="K16" s="68">
        <v>514.91</v>
      </c>
    </row>
    <row r="17" spans="1:11" s="11" customFormat="1" ht="19.5" customHeight="1">
      <c r="A17" s="9">
        <v>13</v>
      </c>
      <c r="B17" s="13" t="s">
        <v>9</v>
      </c>
      <c r="C17" s="94">
        <v>1148.4</v>
      </c>
      <c r="D17" s="96">
        <v>1081.6</v>
      </c>
      <c r="E17" s="164">
        <v>9310</v>
      </c>
      <c r="F17" s="162">
        <v>8710</v>
      </c>
      <c r="G17" s="31">
        <v>1.7584</v>
      </c>
      <c r="H17" s="46">
        <v>1.7576</v>
      </c>
      <c r="I17" s="56">
        <v>3.879</v>
      </c>
      <c r="J17" s="57">
        <v>3.839</v>
      </c>
      <c r="K17" s="68">
        <v>515.1</v>
      </c>
    </row>
    <row r="18" spans="1:11" s="11" customFormat="1" ht="19.5" customHeight="1">
      <c r="A18" s="9">
        <v>14</v>
      </c>
      <c r="B18" s="13" t="s">
        <v>10</v>
      </c>
      <c r="C18" s="94">
        <v>1149.4</v>
      </c>
      <c r="D18" s="96">
        <v>1082.6</v>
      </c>
      <c r="E18" s="164">
        <v>9300</v>
      </c>
      <c r="F18" s="107">
        <v>8700</v>
      </c>
      <c r="G18" s="31">
        <v>1.7446</v>
      </c>
      <c r="H18" s="46">
        <v>1.7438</v>
      </c>
      <c r="I18" s="56">
        <v>3.876</v>
      </c>
      <c r="J18" s="57">
        <v>3.836</v>
      </c>
      <c r="K18" s="68">
        <v>515.35</v>
      </c>
    </row>
    <row r="19" spans="1:11" s="11" customFormat="1" ht="19.5" customHeight="1">
      <c r="A19" s="9">
        <v>15</v>
      </c>
      <c r="B19" s="13" t="s">
        <v>5</v>
      </c>
      <c r="C19" s="94">
        <v>1140.7</v>
      </c>
      <c r="D19" s="96">
        <v>1074.3</v>
      </c>
      <c r="E19" s="164">
        <v>9280</v>
      </c>
      <c r="F19" s="107">
        <v>8680</v>
      </c>
      <c r="G19" s="31">
        <v>1.7483</v>
      </c>
      <c r="H19" s="46">
        <v>1.7475</v>
      </c>
      <c r="I19" s="56">
        <v>3.872</v>
      </c>
      <c r="J19" s="57">
        <v>3.832</v>
      </c>
      <c r="K19" s="68">
        <v>516.34</v>
      </c>
    </row>
    <row r="20" spans="1:11" s="11" customFormat="1" ht="19.5" customHeight="1">
      <c r="A20" s="9">
        <v>16</v>
      </c>
      <c r="B20" s="13" t="s">
        <v>6</v>
      </c>
      <c r="C20" s="94">
        <v>1143.3</v>
      </c>
      <c r="D20" s="96">
        <v>1076.7</v>
      </c>
      <c r="E20" s="164">
        <v>9290</v>
      </c>
      <c r="F20" s="162">
        <v>8690</v>
      </c>
      <c r="G20" s="31">
        <v>1.7558</v>
      </c>
      <c r="H20" s="46">
        <v>1.755</v>
      </c>
      <c r="I20" s="56">
        <v>3.872</v>
      </c>
      <c r="J20" s="57">
        <v>3.832</v>
      </c>
      <c r="K20" s="68">
        <v>521.01</v>
      </c>
    </row>
    <row r="21" spans="1:11" s="11" customFormat="1" ht="19.5" customHeight="1">
      <c r="A21" s="41">
        <v>17</v>
      </c>
      <c r="B21" s="43" t="s">
        <v>7</v>
      </c>
      <c r="C21" s="92"/>
      <c r="D21" s="93"/>
      <c r="E21" s="45"/>
      <c r="F21" s="97"/>
      <c r="G21" s="76"/>
      <c r="H21" s="77"/>
      <c r="I21" s="78"/>
      <c r="J21" s="79"/>
      <c r="K21" s="80"/>
    </row>
    <row r="22" spans="1:11" s="11" customFormat="1" ht="19.5" customHeight="1">
      <c r="A22" s="41">
        <v>18</v>
      </c>
      <c r="B22" s="43" t="s">
        <v>1</v>
      </c>
      <c r="C22" s="92"/>
      <c r="D22" s="93"/>
      <c r="E22" s="45"/>
      <c r="F22" s="97"/>
      <c r="G22" s="81"/>
      <c r="H22" s="82"/>
      <c r="I22" s="42"/>
      <c r="J22" s="44"/>
      <c r="K22" s="83"/>
    </row>
    <row r="23" spans="1:11" s="11" customFormat="1" ht="19.5" customHeight="1">
      <c r="A23" s="9">
        <v>19</v>
      </c>
      <c r="B23" s="13" t="s">
        <v>8</v>
      </c>
      <c r="C23" s="94">
        <v>1151.5</v>
      </c>
      <c r="D23" s="96">
        <v>1084.5</v>
      </c>
      <c r="E23" s="164">
        <v>9300</v>
      </c>
      <c r="F23" s="162">
        <v>8700</v>
      </c>
      <c r="G23" s="31">
        <v>1.7588</v>
      </c>
      <c r="H23" s="46">
        <v>1.758</v>
      </c>
      <c r="I23" s="56">
        <v>3.87</v>
      </c>
      <c r="J23" s="57">
        <v>3.83</v>
      </c>
      <c r="K23" s="68">
        <v>522.82</v>
      </c>
    </row>
    <row r="24" spans="1:11" s="11" customFormat="1" ht="19.5" customHeight="1">
      <c r="A24" s="9">
        <v>20</v>
      </c>
      <c r="B24" s="13" t="s">
        <v>9</v>
      </c>
      <c r="C24" s="94">
        <v>1148.9</v>
      </c>
      <c r="D24" s="96">
        <v>1082.1</v>
      </c>
      <c r="E24" s="164">
        <v>9310</v>
      </c>
      <c r="F24" s="162">
        <v>8710</v>
      </c>
      <c r="G24" s="31">
        <v>1.7497</v>
      </c>
      <c r="H24" s="46">
        <v>1.7489</v>
      </c>
      <c r="I24" s="56">
        <v>3.871</v>
      </c>
      <c r="J24" s="57">
        <v>3.831</v>
      </c>
      <c r="K24" s="68">
        <v>525.13</v>
      </c>
    </row>
    <row r="25" spans="1:11" s="11" customFormat="1" ht="19.5" customHeight="1">
      <c r="A25" s="9">
        <v>21</v>
      </c>
      <c r="B25" s="13" t="s">
        <v>10</v>
      </c>
      <c r="C25" s="94">
        <v>1144.3</v>
      </c>
      <c r="D25" s="96">
        <v>1077.7</v>
      </c>
      <c r="E25" s="164">
        <v>9290</v>
      </c>
      <c r="F25" s="162">
        <v>8690</v>
      </c>
      <c r="G25" s="201" t="s">
        <v>77</v>
      </c>
      <c r="H25" s="202"/>
      <c r="I25" s="56">
        <v>3.871</v>
      </c>
      <c r="J25" s="57">
        <v>3.831</v>
      </c>
      <c r="K25" s="68">
        <v>527.38</v>
      </c>
    </row>
    <row r="26" spans="1:11" s="11" customFormat="1" ht="19.5" customHeight="1">
      <c r="A26" s="9">
        <v>22</v>
      </c>
      <c r="B26" s="13" t="s">
        <v>5</v>
      </c>
      <c r="C26" s="94">
        <v>1142.2</v>
      </c>
      <c r="D26" s="96">
        <v>1075.8</v>
      </c>
      <c r="E26" s="164">
        <v>9300</v>
      </c>
      <c r="F26" s="162">
        <v>8700</v>
      </c>
      <c r="G26" s="31">
        <v>1.7626</v>
      </c>
      <c r="H26" s="46">
        <v>1.7618</v>
      </c>
      <c r="I26" s="56">
        <v>3.871</v>
      </c>
      <c r="J26" s="57">
        <v>3.831</v>
      </c>
      <c r="K26" s="68">
        <v>523.94</v>
      </c>
    </row>
    <row r="27" spans="1:11" s="11" customFormat="1" ht="19.5" customHeight="1">
      <c r="A27" s="9">
        <v>23</v>
      </c>
      <c r="B27" s="13" t="s">
        <v>6</v>
      </c>
      <c r="C27" s="94">
        <v>1143.3</v>
      </c>
      <c r="D27" s="96">
        <v>1076.7</v>
      </c>
      <c r="E27" s="164">
        <v>9310</v>
      </c>
      <c r="F27" s="162">
        <v>8710</v>
      </c>
      <c r="G27" s="31">
        <v>1.7624</v>
      </c>
      <c r="H27" s="46">
        <v>1.7616</v>
      </c>
      <c r="I27" s="56">
        <v>3.872</v>
      </c>
      <c r="J27" s="57">
        <v>3.832</v>
      </c>
      <c r="K27" s="68">
        <v>521.42</v>
      </c>
    </row>
    <row r="28" spans="1:11" s="11" customFormat="1" ht="19.5" customHeight="1">
      <c r="A28" s="41">
        <v>24</v>
      </c>
      <c r="B28" s="43" t="s">
        <v>7</v>
      </c>
      <c r="C28" s="92"/>
      <c r="D28" s="93"/>
      <c r="E28" s="45"/>
      <c r="F28" s="97"/>
      <c r="G28" s="76"/>
      <c r="H28" s="77"/>
      <c r="I28" s="78"/>
      <c r="J28" s="79"/>
      <c r="K28" s="80"/>
    </row>
    <row r="29" spans="1:11" s="11" customFormat="1" ht="19.5" customHeight="1">
      <c r="A29" s="41">
        <v>25</v>
      </c>
      <c r="B29" s="43" t="s">
        <v>1</v>
      </c>
      <c r="C29" s="92"/>
      <c r="D29" s="93"/>
      <c r="E29" s="45"/>
      <c r="F29" s="97"/>
      <c r="G29" s="81"/>
      <c r="H29" s="82"/>
      <c r="I29" s="42"/>
      <c r="J29" s="44"/>
      <c r="K29" s="83"/>
    </row>
    <row r="30" spans="1:11" s="11" customFormat="1" ht="19.5" customHeight="1">
      <c r="A30" s="9">
        <v>26</v>
      </c>
      <c r="B30" s="13" t="s">
        <v>8</v>
      </c>
      <c r="C30" s="94">
        <v>1136.6</v>
      </c>
      <c r="D30" s="96">
        <v>1070.4</v>
      </c>
      <c r="E30" s="164">
        <v>9290</v>
      </c>
      <c r="F30" s="162">
        <v>8690</v>
      </c>
      <c r="G30" s="31">
        <v>1.7446</v>
      </c>
      <c r="H30" s="46">
        <v>1.7438</v>
      </c>
      <c r="I30" s="56">
        <v>3.873</v>
      </c>
      <c r="J30" s="57">
        <v>3.833</v>
      </c>
      <c r="K30" s="68">
        <v>521.25</v>
      </c>
    </row>
    <row r="31" spans="1:11" s="11" customFormat="1" ht="19.5" customHeight="1">
      <c r="A31" s="9">
        <v>27</v>
      </c>
      <c r="B31" s="13" t="s">
        <v>9</v>
      </c>
      <c r="C31" s="94">
        <v>1136</v>
      </c>
      <c r="D31" s="96">
        <v>1070</v>
      </c>
      <c r="E31" s="164">
        <v>9290</v>
      </c>
      <c r="F31" s="162">
        <v>8690</v>
      </c>
      <c r="G31" s="31">
        <v>1.7592</v>
      </c>
      <c r="H31" s="46">
        <v>1.7584</v>
      </c>
      <c r="I31" s="56">
        <v>3.878</v>
      </c>
      <c r="J31" s="57">
        <v>3.838</v>
      </c>
      <c r="K31" s="68">
        <v>519.52</v>
      </c>
    </row>
    <row r="32" spans="1:11" s="11" customFormat="1" ht="19.5" customHeight="1">
      <c r="A32" s="9">
        <v>28</v>
      </c>
      <c r="B32" s="13" t="s">
        <v>10</v>
      </c>
      <c r="C32" s="94">
        <v>1151.5</v>
      </c>
      <c r="D32" s="96">
        <v>1084.5</v>
      </c>
      <c r="E32" s="164">
        <v>9310</v>
      </c>
      <c r="F32" s="162">
        <v>8710</v>
      </c>
      <c r="G32" s="31">
        <v>1.7558</v>
      </c>
      <c r="H32" s="46">
        <v>1.755</v>
      </c>
      <c r="I32" s="56">
        <v>3.881</v>
      </c>
      <c r="J32" s="57">
        <v>3.841</v>
      </c>
      <c r="K32" s="68">
        <v>522.65</v>
      </c>
    </row>
    <row r="33" spans="1:11" s="11" customFormat="1" ht="19.5" customHeight="1">
      <c r="A33" s="9">
        <v>29</v>
      </c>
      <c r="B33" s="13" t="s">
        <v>5</v>
      </c>
      <c r="C33" s="94">
        <v>1147.4</v>
      </c>
      <c r="D33" s="96">
        <v>1080.6</v>
      </c>
      <c r="E33" s="164">
        <v>9310</v>
      </c>
      <c r="F33" s="162">
        <v>8710</v>
      </c>
      <c r="G33" s="31">
        <v>1.7321</v>
      </c>
      <c r="H33" s="46">
        <v>1.7313</v>
      </c>
      <c r="I33" s="56">
        <v>3.883</v>
      </c>
      <c r="J33" s="57">
        <v>3.843</v>
      </c>
      <c r="K33" s="68">
        <v>524.86</v>
      </c>
    </row>
    <row r="34" spans="1:11" s="11" customFormat="1" ht="19.5" customHeight="1">
      <c r="A34" s="9">
        <v>30</v>
      </c>
      <c r="B34" s="13" t="s">
        <v>6</v>
      </c>
      <c r="C34" s="94">
        <v>1141.7</v>
      </c>
      <c r="D34" s="96">
        <v>1075.3</v>
      </c>
      <c r="E34" s="164">
        <v>9325</v>
      </c>
      <c r="F34" s="162">
        <v>8725</v>
      </c>
      <c r="G34" s="31">
        <v>1.7306</v>
      </c>
      <c r="H34" s="46">
        <v>1.7298</v>
      </c>
      <c r="I34" s="56">
        <v>3.888</v>
      </c>
      <c r="J34" s="57">
        <v>3.848</v>
      </c>
      <c r="K34" s="68">
        <v>520.99</v>
      </c>
    </row>
    <row r="35" spans="1:11" s="11" customFormat="1" ht="19.5" customHeight="1" thickBot="1">
      <c r="A35" s="17"/>
      <c r="B35" s="13"/>
      <c r="C35" s="50"/>
      <c r="D35" s="51"/>
      <c r="E35" s="50"/>
      <c r="F35" s="51"/>
      <c r="G35" s="33"/>
      <c r="H35" s="52"/>
      <c r="I35" s="18"/>
      <c r="J35" s="119"/>
      <c r="K35" s="161"/>
    </row>
    <row r="36" spans="1:11" ht="19.5" customHeight="1">
      <c r="A36" s="177" t="s">
        <v>65</v>
      </c>
      <c r="B36" s="178"/>
      <c r="C36" s="58">
        <f>MAX(C5:C35)</f>
        <v>1161.8</v>
      </c>
      <c r="D36" s="59">
        <f aca="true" t="shared" si="0" ref="D36:K36">MAX(D5:D35)</f>
        <v>1094.2</v>
      </c>
      <c r="E36" s="101">
        <f t="shared" si="0"/>
        <v>9370</v>
      </c>
      <c r="F36" s="102">
        <f t="shared" si="0"/>
        <v>8770</v>
      </c>
      <c r="G36" s="53">
        <f t="shared" si="0"/>
        <v>1.7806</v>
      </c>
      <c r="H36" s="27">
        <f t="shared" si="0"/>
        <v>1.7798</v>
      </c>
      <c r="I36" s="53">
        <f t="shared" si="0"/>
        <v>3.888</v>
      </c>
      <c r="J36" s="27">
        <f t="shared" si="0"/>
        <v>3.848</v>
      </c>
      <c r="K36" s="116">
        <f t="shared" si="0"/>
        <v>527.38</v>
      </c>
    </row>
    <row r="37" spans="1:11" ht="19.5" customHeight="1">
      <c r="A37" s="179" t="s">
        <v>66</v>
      </c>
      <c r="B37" s="180"/>
      <c r="C37" s="60">
        <f>MIN(C5:C35)</f>
        <v>1136</v>
      </c>
      <c r="D37" s="61">
        <f aca="true" t="shared" si="1" ref="D37:K37">MIN(D5:D35)</f>
        <v>1070</v>
      </c>
      <c r="E37" s="103">
        <f t="shared" si="1"/>
        <v>9280</v>
      </c>
      <c r="F37" s="100">
        <f t="shared" si="1"/>
        <v>8680</v>
      </c>
      <c r="G37" s="54">
        <f t="shared" si="1"/>
        <v>1.7306</v>
      </c>
      <c r="H37" s="28">
        <f t="shared" si="1"/>
        <v>1.7298</v>
      </c>
      <c r="I37" s="54">
        <f t="shared" si="1"/>
        <v>3.87</v>
      </c>
      <c r="J37" s="28">
        <f t="shared" si="1"/>
        <v>3.83</v>
      </c>
      <c r="K37" s="117">
        <f t="shared" si="1"/>
        <v>514.91</v>
      </c>
    </row>
    <row r="38" spans="1:11" ht="19.5" customHeight="1" thickBot="1">
      <c r="A38" s="181" t="s">
        <v>67</v>
      </c>
      <c r="B38" s="182"/>
      <c r="C38" s="62">
        <f>AVERAGE(C5:C35)</f>
        <v>1148.2681818181818</v>
      </c>
      <c r="D38" s="63">
        <f aca="true" t="shared" si="2" ref="D38:K38">AVERAGE(D5:D35)</f>
        <v>1081.459090909091</v>
      </c>
      <c r="E38" s="104">
        <f t="shared" si="2"/>
        <v>9314.047619047618</v>
      </c>
      <c r="F38" s="105">
        <f t="shared" si="2"/>
        <v>8714.047619047618</v>
      </c>
      <c r="G38" s="55">
        <f t="shared" si="2"/>
        <v>1.75657</v>
      </c>
      <c r="H38" s="29">
        <f t="shared" si="2"/>
        <v>1.7557699999999996</v>
      </c>
      <c r="I38" s="55">
        <f t="shared" si="2"/>
        <v>3.8761</v>
      </c>
      <c r="J38" s="29">
        <f t="shared" si="2"/>
        <v>3.8360999999999996</v>
      </c>
      <c r="K38" s="118">
        <f t="shared" si="2"/>
        <v>520.6242857142857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8">
    <mergeCell ref="G6:H6"/>
    <mergeCell ref="G25:H25"/>
    <mergeCell ref="I5:J5"/>
    <mergeCell ref="I6:J6"/>
    <mergeCell ref="E2:F2"/>
    <mergeCell ref="G2:H2"/>
    <mergeCell ref="I2:J2"/>
    <mergeCell ref="I3:J3"/>
    <mergeCell ref="G3:H3"/>
    <mergeCell ref="E3:F3"/>
    <mergeCell ref="A1:B1"/>
    <mergeCell ref="A2:B3"/>
    <mergeCell ref="C2:D2"/>
    <mergeCell ref="C3:D3"/>
    <mergeCell ref="E6:F6"/>
    <mergeCell ref="A36:B36"/>
    <mergeCell ref="A37:B37"/>
    <mergeCell ref="A38:B38"/>
  </mergeCells>
  <printOptions/>
  <pageMargins left="0.3937007874015748" right="0.1968503937007874" top="0.3937007874015748" bottom="0.2362204724409449" header="0.35433070866141736" footer="0.275590551181102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17</v>
      </c>
      <c r="B2" s="188"/>
      <c r="C2" s="185" t="s">
        <v>44</v>
      </c>
      <c r="D2" s="20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130" t="s">
        <v>4</v>
      </c>
      <c r="E4" s="8" t="s">
        <v>3</v>
      </c>
      <c r="F4" s="131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41">
        <v>1</v>
      </c>
      <c r="B5" s="43" t="s">
        <v>7</v>
      </c>
      <c r="C5" s="201" t="s">
        <v>78</v>
      </c>
      <c r="D5" s="202"/>
      <c r="E5" s="45"/>
      <c r="F5" s="97"/>
      <c r="G5" s="201" t="s">
        <v>78</v>
      </c>
      <c r="H5" s="202"/>
      <c r="I5" s="201" t="s">
        <v>78</v>
      </c>
      <c r="J5" s="202"/>
      <c r="K5" s="167" t="s">
        <v>83</v>
      </c>
    </row>
    <row r="6" spans="1:11" s="11" customFormat="1" ht="19.5" customHeight="1">
      <c r="A6" s="41">
        <v>2</v>
      </c>
      <c r="B6" s="43" t="s">
        <v>1</v>
      </c>
      <c r="C6" s="92"/>
      <c r="D6" s="93"/>
      <c r="E6" s="45"/>
      <c r="F6" s="97"/>
      <c r="G6" s="81"/>
      <c r="H6" s="82"/>
      <c r="I6" s="42"/>
      <c r="J6" s="44"/>
      <c r="K6" s="83"/>
    </row>
    <row r="7" spans="1:11" s="11" customFormat="1" ht="19.5" customHeight="1">
      <c r="A7" s="9">
        <v>3</v>
      </c>
      <c r="B7" s="13" t="s">
        <v>8</v>
      </c>
      <c r="C7" s="94">
        <v>1142.2</v>
      </c>
      <c r="D7" s="96">
        <v>1075.8</v>
      </c>
      <c r="E7" s="164">
        <v>9300</v>
      </c>
      <c r="F7" s="107">
        <v>8700</v>
      </c>
      <c r="G7" s="31">
        <v>1.7315</v>
      </c>
      <c r="H7" s="46">
        <v>1.7307</v>
      </c>
      <c r="I7" s="56">
        <v>3.888</v>
      </c>
      <c r="J7" s="57">
        <v>3.848</v>
      </c>
      <c r="K7" s="68">
        <v>517.23</v>
      </c>
    </row>
    <row r="8" spans="1:11" s="11" customFormat="1" ht="19.5" customHeight="1">
      <c r="A8" s="9">
        <v>4</v>
      </c>
      <c r="B8" s="13" t="s">
        <v>9</v>
      </c>
      <c r="C8" s="94">
        <v>1145.8</v>
      </c>
      <c r="D8" s="96">
        <v>1079.2</v>
      </c>
      <c r="E8" s="164">
        <v>9300</v>
      </c>
      <c r="F8" s="107">
        <v>8700</v>
      </c>
      <c r="G8" s="31">
        <v>1.7557</v>
      </c>
      <c r="H8" s="46">
        <v>1.7549</v>
      </c>
      <c r="I8" s="56">
        <v>3.895</v>
      </c>
      <c r="J8" s="57">
        <v>3.855</v>
      </c>
      <c r="K8" s="68">
        <v>518.44</v>
      </c>
    </row>
    <row r="9" spans="1:11" s="11" customFormat="1" ht="19.5" customHeight="1">
      <c r="A9" s="9">
        <v>5</v>
      </c>
      <c r="B9" s="13" t="s">
        <v>10</v>
      </c>
      <c r="C9" s="201" t="s">
        <v>79</v>
      </c>
      <c r="D9" s="202"/>
      <c r="E9" s="164">
        <v>9325</v>
      </c>
      <c r="F9" s="107">
        <v>8725</v>
      </c>
      <c r="G9" s="31">
        <v>1.7862</v>
      </c>
      <c r="H9" s="46">
        <v>1.7854</v>
      </c>
      <c r="I9" s="56">
        <v>3.895</v>
      </c>
      <c r="J9" s="57">
        <v>3.855</v>
      </c>
      <c r="K9" s="68">
        <v>522.73</v>
      </c>
    </row>
    <row r="10" spans="1:11" s="11" customFormat="1" ht="19.5" customHeight="1">
      <c r="A10" s="9">
        <v>6</v>
      </c>
      <c r="B10" s="13" t="s">
        <v>5</v>
      </c>
      <c r="C10" s="94">
        <v>1169</v>
      </c>
      <c r="D10" s="96">
        <v>1101</v>
      </c>
      <c r="E10" s="164">
        <v>9500</v>
      </c>
      <c r="F10" s="107">
        <v>8900</v>
      </c>
      <c r="G10" s="31">
        <v>1.8353</v>
      </c>
      <c r="H10" s="46">
        <v>1.8345</v>
      </c>
      <c r="I10" s="56">
        <v>3.895</v>
      </c>
      <c r="J10" s="57">
        <v>3.855</v>
      </c>
      <c r="K10" s="68">
        <v>527.6</v>
      </c>
    </row>
    <row r="11" spans="1:11" s="11" customFormat="1" ht="19.5" customHeight="1">
      <c r="A11" s="9">
        <v>7</v>
      </c>
      <c r="B11" s="13" t="s">
        <v>6</v>
      </c>
      <c r="C11" s="94">
        <v>1189.6</v>
      </c>
      <c r="D11" s="96">
        <v>1120.4</v>
      </c>
      <c r="E11" s="164">
        <v>9550</v>
      </c>
      <c r="F11" s="107">
        <v>8950</v>
      </c>
      <c r="G11" s="31">
        <v>1.8343</v>
      </c>
      <c r="H11" s="46">
        <v>1.8335</v>
      </c>
      <c r="I11" s="56">
        <v>3.895</v>
      </c>
      <c r="J11" s="57">
        <v>3.855</v>
      </c>
      <c r="K11" s="69">
        <v>527.59</v>
      </c>
    </row>
    <row r="12" spans="1:11" s="11" customFormat="1" ht="19.5" customHeight="1">
      <c r="A12" s="41">
        <v>8</v>
      </c>
      <c r="B12" s="43" t="s">
        <v>7</v>
      </c>
      <c r="C12" s="92"/>
      <c r="D12" s="93"/>
      <c r="E12" s="45"/>
      <c r="F12" s="97"/>
      <c r="G12" s="76"/>
      <c r="H12" s="77"/>
      <c r="I12" s="78"/>
      <c r="J12" s="79"/>
      <c r="K12" s="80"/>
    </row>
    <row r="13" spans="1:11" s="11" customFormat="1" ht="19.5" customHeight="1">
      <c r="A13" s="41">
        <v>9</v>
      </c>
      <c r="B13" s="43" t="s">
        <v>1</v>
      </c>
      <c r="C13" s="92"/>
      <c r="D13" s="93"/>
      <c r="E13" s="45"/>
      <c r="F13" s="97"/>
      <c r="G13" s="81"/>
      <c r="H13" s="82"/>
      <c r="I13" s="42"/>
      <c r="J13" s="44"/>
      <c r="K13" s="83"/>
    </row>
    <row r="14" spans="1:11" s="11" customFormat="1" ht="19.5" customHeight="1">
      <c r="A14" s="9">
        <v>10</v>
      </c>
      <c r="B14" s="13" t="s">
        <v>8</v>
      </c>
      <c r="C14" s="94">
        <v>1168</v>
      </c>
      <c r="D14" s="96">
        <v>1100</v>
      </c>
      <c r="E14" s="168">
        <v>9550</v>
      </c>
      <c r="F14" s="169">
        <v>8950</v>
      </c>
      <c r="G14" s="22">
        <v>1.7833</v>
      </c>
      <c r="H14" s="46">
        <v>1.7825</v>
      </c>
      <c r="I14" s="56">
        <v>3.895</v>
      </c>
      <c r="J14" s="57">
        <v>3.855</v>
      </c>
      <c r="K14" s="69">
        <v>532.99</v>
      </c>
    </row>
    <row r="15" spans="1:11" s="11" customFormat="1" ht="19.5" customHeight="1">
      <c r="A15" s="9">
        <v>11</v>
      </c>
      <c r="B15" s="13" t="s">
        <v>9</v>
      </c>
      <c r="C15" s="94">
        <v>1161.8</v>
      </c>
      <c r="D15" s="96">
        <v>1094.2</v>
      </c>
      <c r="E15" s="99">
        <v>9370</v>
      </c>
      <c r="F15" s="100">
        <v>8770</v>
      </c>
      <c r="G15" s="22">
        <v>1.7843</v>
      </c>
      <c r="H15" s="46">
        <v>1.7835</v>
      </c>
      <c r="I15" s="56">
        <v>3.896</v>
      </c>
      <c r="J15" s="57">
        <v>3.856</v>
      </c>
      <c r="K15" s="69">
        <v>527.94</v>
      </c>
    </row>
    <row r="16" spans="1:11" s="11" customFormat="1" ht="19.5" customHeight="1">
      <c r="A16" s="9">
        <v>12</v>
      </c>
      <c r="B16" s="13" t="s">
        <v>10</v>
      </c>
      <c r="C16" s="94">
        <v>1165.4</v>
      </c>
      <c r="D16" s="96">
        <v>1097.6</v>
      </c>
      <c r="E16" s="99">
        <v>9380</v>
      </c>
      <c r="F16" s="100">
        <v>8780</v>
      </c>
      <c r="G16" s="22">
        <v>1.7723</v>
      </c>
      <c r="H16" s="46">
        <v>1.7715</v>
      </c>
      <c r="I16" s="56">
        <v>3.895</v>
      </c>
      <c r="J16" s="57">
        <v>3.855</v>
      </c>
      <c r="K16" s="69">
        <v>529.96</v>
      </c>
    </row>
    <row r="17" spans="1:11" s="11" customFormat="1" ht="19.5" customHeight="1">
      <c r="A17" s="9">
        <v>13</v>
      </c>
      <c r="B17" s="13" t="s">
        <v>5</v>
      </c>
      <c r="C17" s="94">
        <v>1164.9</v>
      </c>
      <c r="D17" s="96">
        <v>1097.1</v>
      </c>
      <c r="E17" s="201" t="s">
        <v>82</v>
      </c>
      <c r="F17" s="202"/>
      <c r="G17" s="22">
        <v>1.7737</v>
      </c>
      <c r="H17" s="46">
        <v>1.7729</v>
      </c>
      <c r="I17" s="56">
        <v>3.895</v>
      </c>
      <c r="J17" s="57">
        <v>3.855</v>
      </c>
      <c r="K17" s="69">
        <v>529.35</v>
      </c>
    </row>
    <row r="18" spans="1:11" s="11" customFormat="1" ht="19.5" customHeight="1">
      <c r="A18" s="9">
        <v>14</v>
      </c>
      <c r="B18" s="13" t="s">
        <v>6</v>
      </c>
      <c r="C18" s="94">
        <v>1167.5</v>
      </c>
      <c r="D18" s="96">
        <v>1099.5</v>
      </c>
      <c r="E18" s="99">
        <v>9370</v>
      </c>
      <c r="F18" s="100">
        <v>8770</v>
      </c>
      <c r="G18" s="22">
        <v>1.7967</v>
      </c>
      <c r="H18" s="46">
        <v>1.7959</v>
      </c>
      <c r="I18" s="56">
        <v>3.897</v>
      </c>
      <c r="J18" s="57">
        <v>3.857</v>
      </c>
      <c r="K18" s="69">
        <v>532.23</v>
      </c>
    </row>
    <row r="19" spans="1:11" s="11" customFormat="1" ht="19.5" customHeight="1">
      <c r="A19" s="41">
        <v>15</v>
      </c>
      <c r="B19" s="43" t="s">
        <v>7</v>
      </c>
      <c r="C19" s="92"/>
      <c r="D19" s="93"/>
      <c r="E19" s="45"/>
      <c r="F19" s="97"/>
      <c r="G19" s="76"/>
      <c r="H19" s="77"/>
      <c r="I19" s="78"/>
      <c r="J19" s="79"/>
      <c r="K19" s="80"/>
    </row>
    <row r="20" spans="1:11" s="11" customFormat="1" ht="19.5" customHeight="1">
      <c r="A20" s="41">
        <v>16</v>
      </c>
      <c r="B20" s="43" t="s">
        <v>1</v>
      </c>
      <c r="C20" s="92"/>
      <c r="D20" s="93"/>
      <c r="E20" s="45"/>
      <c r="F20" s="97"/>
      <c r="G20" s="81"/>
      <c r="H20" s="82"/>
      <c r="I20" s="42"/>
      <c r="J20" s="44"/>
      <c r="K20" s="83"/>
    </row>
    <row r="21" spans="1:11" s="11" customFormat="1" ht="19.5" customHeight="1">
      <c r="A21" s="9">
        <v>17</v>
      </c>
      <c r="B21" s="13" t="s">
        <v>8</v>
      </c>
      <c r="C21" s="94">
        <v>1176.7</v>
      </c>
      <c r="D21" s="96">
        <v>1108.3</v>
      </c>
      <c r="E21" s="99">
        <v>9400</v>
      </c>
      <c r="F21" s="100">
        <v>8800</v>
      </c>
      <c r="G21" s="22">
        <v>1.8045</v>
      </c>
      <c r="H21" s="46">
        <v>1.8037</v>
      </c>
      <c r="I21" s="56">
        <v>3.903</v>
      </c>
      <c r="J21" s="57">
        <v>3.863</v>
      </c>
      <c r="K21" s="69">
        <v>534.33</v>
      </c>
    </row>
    <row r="22" spans="1:11" s="11" customFormat="1" ht="19.5" customHeight="1">
      <c r="A22" s="9">
        <v>18</v>
      </c>
      <c r="B22" s="13" t="s">
        <v>9</v>
      </c>
      <c r="C22" s="94">
        <v>1180.3</v>
      </c>
      <c r="D22" s="96">
        <v>1111.7</v>
      </c>
      <c r="E22" s="99">
        <v>9400</v>
      </c>
      <c r="F22" s="100">
        <v>8800</v>
      </c>
      <c r="G22" s="22">
        <v>1.7921</v>
      </c>
      <c r="H22" s="46">
        <v>1.7913</v>
      </c>
      <c r="I22" s="56">
        <v>3.909</v>
      </c>
      <c r="J22" s="57">
        <v>3.869</v>
      </c>
      <c r="K22" s="69">
        <v>538.6</v>
      </c>
    </row>
    <row r="23" spans="1:11" s="11" customFormat="1" ht="19.5" customHeight="1">
      <c r="A23" s="9">
        <v>19</v>
      </c>
      <c r="B23" s="13" t="s">
        <v>10</v>
      </c>
      <c r="C23" s="94">
        <v>1194.8</v>
      </c>
      <c r="D23" s="96">
        <v>1125.2</v>
      </c>
      <c r="E23" s="99">
        <v>9410</v>
      </c>
      <c r="F23" s="100">
        <v>8810</v>
      </c>
      <c r="G23" s="22">
        <v>1.8366</v>
      </c>
      <c r="H23" s="46">
        <v>1.8358</v>
      </c>
      <c r="I23" s="56">
        <v>3.906</v>
      </c>
      <c r="J23" s="57">
        <v>3.866</v>
      </c>
      <c r="K23" s="69">
        <v>542.58</v>
      </c>
    </row>
    <row r="24" spans="1:11" s="11" customFormat="1" ht="19.5" customHeight="1">
      <c r="A24" s="9">
        <v>20</v>
      </c>
      <c r="B24" s="13" t="s">
        <v>5</v>
      </c>
      <c r="C24" s="94">
        <v>1203</v>
      </c>
      <c r="D24" s="96">
        <v>1133</v>
      </c>
      <c r="E24" s="99">
        <v>9440</v>
      </c>
      <c r="F24" s="100">
        <v>8840</v>
      </c>
      <c r="G24" s="22">
        <v>1.8677</v>
      </c>
      <c r="H24" s="46">
        <v>1.8669</v>
      </c>
      <c r="I24" s="56">
        <v>3.905</v>
      </c>
      <c r="J24" s="57">
        <v>3.865</v>
      </c>
      <c r="K24" s="69">
        <v>549.17</v>
      </c>
    </row>
    <row r="25" spans="1:11" s="11" customFormat="1" ht="19.5" customHeight="1">
      <c r="A25" s="9">
        <v>21</v>
      </c>
      <c r="B25" s="13" t="s">
        <v>6</v>
      </c>
      <c r="C25" s="201" t="s">
        <v>80</v>
      </c>
      <c r="D25" s="202"/>
      <c r="E25" s="163">
        <v>9550</v>
      </c>
      <c r="F25" s="100">
        <v>8950</v>
      </c>
      <c r="G25" s="22">
        <v>1.871</v>
      </c>
      <c r="H25" s="46">
        <v>1.8702</v>
      </c>
      <c r="I25" s="56">
        <v>3.906</v>
      </c>
      <c r="J25" s="57">
        <v>3.866</v>
      </c>
      <c r="K25" s="167" t="s">
        <v>84</v>
      </c>
    </row>
    <row r="26" spans="1:11" s="11" customFormat="1" ht="19.5" customHeight="1">
      <c r="A26" s="41">
        <v>22</v>
      </c>
      <c r="B26" s="43" t="s">
        <v>7</v>
      </c>
      <c r="C26" s="92"/>
      <c r="D26" s="93"/>
      <c r="E26" s="45"/>
      <c r="F26" s="97"/>
      <c r="G26" s="76"/>
      <c r="H26" s="77"/>
      <c r="I26" s="78"/>
      <c r="J26" s="79"/>
      <c r="K26" s="80"/>
    </row>
    <row r="27" spans="1:11" s="11" customFormat="1" ht="19.5" customHeight="1">
      <c r="A27" s="41">
        <v>23</v>
      </c>
      <c r="B27" s="43" t="s">
        <v>1</v>
      </c>
      <c r="C27" s="92"/>
      <c r="D27" s="93"/>
      <c r="E27" s="45"/>
      <c r="F27" s="97"/>
      <c r="G27" s="81"/>
      <c r="H27" s="82"/>
      <c r="I27" s="42"/>
      <c r="J27" s="44"/>
      <c r="K27" s="83"/>
    </row>
    <row r="28" spans="1:11" s="11" customFormat="1" ht="19.5" customHeight="1">
      <c r="A28" s="9">
        <v>24</v>
      </c>
      <c r="B28" s="13" t="s">
        <v>8</v>
      </c>
      <c r="C28" s="94">
        <v>1248.3</v>
      </c>
      <c r="D28" s="96">
        <v>1175.7</v>
      </c>
      <c r="E28" s="163">
        <v>9540</v>
      </c>
      <c r="F28" s="100">
        <v>8940</v>
      </c>
      <c r="G28" s="31">
        <v>1.8522</v>
      </c>
      <c r="H28" s="32">
        <v>1.8514</v>
      </c>
      <c r="I28" s="56">
        <v>3.906</v>
      </c>
      <c r="J28" s="57">
        <v>3.866</v>
      </c>
      <c r="K28" s="69">
        <v>548.18</v>
      </c>
    </row>
    <row r="29" spans="1:11" s="11" customFormat="1" ht="19.5" customHeight="1">
      <c r="A29" s="9">
        <v>25</v>
      </c>
      <c r="B29" s="13" t="s">
        <v>9</v>
      </c>
      <c r="C29" s="94">
        <v>1260.7</v>
      </c>
      <c r="D29" s="96">
        <v>1187.3</v>
      </c>
      <c r="E29" s="99">
        <v>9550</v>
      </c>
      <c r="F29" s="100">
        <v>8950</v>
      </c>
      <c r="G29" s="22">
        <v>1.8811</v>
      </c>
      <c r="H29" s="24">
        <v>1.8803</v>
      </c>
      <c r="I29" s="201" t="s">
        <v>85</v>
      </c>
      <c r="J29" s="202"/>
      <c r="K29" s="69">
        <v>539.93</v>
      </c>
    </row>
    <row r="30" spans="1:11" s="11" customFormat="1" ht="19.5" customHeight="1">
      <c r="A30" s="9">
        <v>26</v>
      </c>
      <c r="B30" s="13" t="s">
        <v>10</v>
      </c>
      <c r="C30" s="94">
        <v>1277.2</v>
      </c>
      <c r="D30" s="96">
        <v>1202.8</v>
      </c>
      <c r="E30" s="99">
        <v>9630</v>
      </c>
      <c r="F30" s="100">
        <v>9030</v>
      </c>
      <c r="G30" s="22">
        <v>1.8461</v>
      </c>
      <c r="H30" s="23">
        <v>1.8453</v>
      </c>
      <c r="I30" s="56">
        <v>3.911</v>
      </c>
      <c r="J30" s="57">
        <v>3.871</v>
      </c>
      <c r="K30" s="69">
        <v>544.59</v>
      </c>
    </row>
    <row r="31" spans="1:11" s="11" customFormat="1" ht="19.5" customHeight="1">
      <c r="A31" s="9">
        <v>27</v>
      </c>
      <c r="B31" s="13" t="s">
        <v>5</v>
      </c>
      <c r="C31" s="94">
        <v>1278.2</v>
      </c>
      <c r="D31" s="96">
        <v>1203.8</v>
      </c>
      <c r="E31" s="99">
        <v>9600</v>
      </c>
      <c r="F31" s="100">
        <v>9000</v>
      </c>
      <c r="G31" s="22">
        <v>1.8328</v>
      </c>
      <c r="H31" s="23">
        <v>1.832</v>
      </c>
      <c r="I31" s="56">
        <v>3.912</v>
      </c>
      <c r="J31" s="57">
        <v>3.872</v>
      </c>
      <c r="K31" s="69">
        <v>539.35</v>
      </c>
    </row>
    <row r="32" spans="1:11" s="11" customFormat="1" ht="19.5" customHeight="1">
      <c r="A32" s="9">
        <v>28</v>
      </c>
      <c r="B32" s="13" t="s">
        <v>6</v>
      </c>
      <c r="C32" s="94">
        <v>1241.1</v>
      </c>
      <c r="D32" s="96">
        <v>1168.9</v>
      </c>
      <c r="E32" s="201" t="s">
        <v>81</v>
      </c>
      <c r="F32" s="202"/>
      <c r="G32" s="22">
        <v>1.8229</v>
      </c>
      <c r="H32" s="24">
        <v>1.8221</v>
      </c>
      <c r="I32" s="56">
        <v>3.92</v>
      </c>
      <c r="J32" s="57">
        <v>3.88</v>
      </c>
      <c r="K32" s="69">
        <v>532.01</v>
      </c>
    </row>
    <row r="33" spans="1:11" s="11" customFormat="1" ht="19.5" customHeight="1">
      <c r="A33" s="41">
        <v>29</v>
      </c>
      <c r="B33" s="43" t="s">
        <v>7</v>
      </c>
      <c r="C33" s="92"/>
      <c r="D33" s="93"/>
      <c r="E33" s="45"/>
      <c r="F33" s="97"/>
      <c r="G33" s="76"/>
      <c r="H33" s="77"/>
      <c r="I33" s="78"/>
      <c r="J33" s="79"/>
      <c r="K33" s="80"/>
    </row>
    <row r="34" spans="1:11" s="11" customFormat="1" ht="19.5" customHeight="1">
      <c r="A34" s="41">
        <v>30</v>
      </c>
      <c r="B34" s="43" t="s">
        <v>1</v>
      </c>
      <c r="C34" s="92"/>
      <c r="D34" s="93"/>
      <c r="E34" s="45"/>
      <c r="F34" s="97"/>
      <c r="G34" s="81"/>
      <c r="H34" s="82"/>
      <c r="I34" s="42"/>
      <c r="J34" s="44"/>
      <c r="K34" s="83"/>
    </row>
    <row r="35" spans="1:11" s="11" customFormat="1" ht="19.5" customHeight="1" thickBot="1">
      <c r="A35" s="9">
        <v>31</v>
      </c>
      <c r="B35" s="13" t="s">
        <v>8</v>
      </c>
      <c r="C35" s="94">
        <v>1245.2</v>
      </c>
      <c r="D35" s="96">
        <v>1172.8</v>
      </c>
      <c r="E35" s="106">
        <v>9565</v>
      </c>
      <c r="F35" s="107">
        <v>8965</v>
      </c>
      <c r="G35" s="31">
        <v>1.8167</v>
      </c>
      <c r="H35" s="46">
        <v>1.8159</v>
      </c>
      <c r="I35" s="56">
        <v>3.929</v>
      </c>
      <c r="J35" s="57">
        <v>3.889</v>
      </c>
      <c r="K35" s="68">
        <v>529.23</v>
      </c>
    </row>
    <row r="36" spans="1:11" ht="19.5" customHeight="1">
      <c r="A36" s="177" t="s">
        <v>65</v>
      </c>
      <c r="B36" s="178"/>
      <c r="C36" s="58">
        <f>MAX(C5:C35)</f>
        <v>1278.2</v>
      </c>
      <c r="D36" s="59">
        <f aca="true" t="shared" si="0" ref="D36:K36">MAX(D5:D35)</f>
        <v>1203.8</v>
      </c>
      <c r="E36" s="101">
        <f t="shared" si="0"/>
        <v>9630</v>
      </c>
      <c r="F36" s="102">
        <f t="shared" si="0"/>
        <v>9030</v>
      </c>
      <c r="G36" s="53">
        <f t="shared" si="0"/>
        <v>1.8811</v>
      </c>
      <c r="H36" s="27">
        <f t="shared" si="0"/>
        <v>1.8803</v>
      </c>
      <c r="I36" s="53">
        <f t="shared" si="0"/>
        <v>3.929</v>
      </c>
      <c r="J36" s="27">
        <f t="shared" si="0"/>
        <v>3.889</v>
      </c>
      <c r="K36" s="116">
        <f t="shared" si="0"/>
        <v>549.17</v>
      </c>
    </row>
    <row r="37" spans="1:11" ht="19.5" customHeight="1">
      <c r="A37" s="179" t="s">
        <v>66</v>
      </c>
      <c r="B37" s="180"/>
      <c r="C37" s="60">
        <f>MIN(C5:C35)</f>
        <v>1142.2</v>
      </c>
      <c r="D37" s="61">
        <f aca="true" t="shared" si="1" ref="D37:K37">MIN(D5:D35)</f>
        <v>1075.8</v>
      </c>
      <c r="E37" s="103">
        <f t="shared" si="1"/>
        <v>9300</v>
      </c>
      <c r="F37" s="100">
        <f t="shared" si="1"/>
        <v>8700</v>
      </c>
      <c r="G37" s="54">
        <f t="shared" si="1"/>
        <v>1.7315</v>
      </c>
      <c r="H37" s="28">
        <f t="shared" si="1"/>
        <v>1.7307</v>
      </c>
      <c r="I37" s="54">
        <f t="shared" si="1"/>
        <v>3.888</v>
      </c>
      <c r="J37" s="28">
        <f t="shared" si="1"/>
        <v>3.848</v>
      </c>
      <c r="K37" s="117">
        <f t="shared" si="1"/>
        <v>517.23</v>
      </c>
    </row>
    <row r="38" spans="1:11" ht="19.5" customHeight="1" thickBot="1">
      <c r="A38" s="181" t="s">
        <v>67</v>
      </c>
      <c r="B38" s="182"/>
      <c r="C38" s="62">
        <f>AVERAGE(C5:C35)</f>
        <v>1198.9315789473685</v>
      </c>
      <c r="D38" s="63">
        <f aca="true" t="shared" si="2" ref="D38:K38">AVERAGE(D5:D35)</f>
        <v>1129.1736842105263</v>
      </c>
      <c r="E38" s="104">
        <f t="shared" si="2"/>
        <v>9459.473684210527</v>
      </c>
      <c r="F38" s="105">
        <f t="shared" si="2"/>
        <v>8859.473684210527</v>
      </c>
      <c r="G38" s="55">
        <f t="shared" si="2"/>
        <v>1.813190476190476</v>
      </c>
      <c r="H38" s="29">
        <f t="shared" si="2"/>
        <v>1.8123904761904759</v>
      </c>
      <c r="I38" s="55">
        <f t="shared" si="2"/>
        <v>3.90265</v>
      </c>
      <c r="J38" s="29">
        <f t="shared" si="2"/>
        <v>3.8626499999999995</v>
      </c>
      <c r="K38" s="118">
        <f t="shared" si="2"/>
        <v>533.2015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21">
    <mergeCell ref="C2:D2"/>
    <mergeCell ref="C3:D3"/>
    <mergeCell ref="I2:J2"/>
    <mergeCell ref="E3:F3"/>
    <mergeCell ref="G3:H3"/>
    <mergeCell ref="I3:J3"/>
    <mergeCell ref="E2:F2"/>
    <mergeCell ref="G2:H2"/>
    <mergeCell ref="A37:B37"/>
    <mergeCell ref="A38:B38"/>
    <mergeCell ref="A1:B1"/>
    <mergeCell ref="A2:B3"/>
    <mergeCell ref="C5:D5"/>
    <mergeCell ref="C9:D9"/>
    <mergeCell ref="C25:D25"/>
    <mergeCell ref="A36:B36"/>
    <mergeCell ref="E17:F17"/>
    <mergeCell ref="E32:F32"/>
    <mergeCell ref="G5:H5"/>
    <mergeCell ref="I29:J29"/>
    <mergeCell ref="I5:J5"/>
  </mergeCells>
  <printOptions/>
  <pageMargins left="0.3937007874015748" right="0.2755905511811024" top="0.3937007874015748" bottom="0.1968503937007874" header="0.5118110236220472" footer="0.1968503937007874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18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9</v>
      </c>
      <c r="C5" s="98">
        <v>1236</v>
      </c>
      <c r="D5" s="73">
        <v>1164</v>
      </c>
      <c r="E5" s="108">
        <v>9470</v>
      </c>
      <c r="F5" s="109">
        <v>8870</v>
      </c>
      <c r="G5" s="40">
        <v>1.8255</v>
      </c>
      <c r="H5" s="46">
        <v>1.8247</v>
      </c>
      <c r="I5" s="47">
        <v>3.93</v>
      </c>
      <c r="J5" s="48">
        <v>3.89</v>
      </c>
      <c r="K5" s="67">
        <v>530.62</v>
      </c>
    </row>
    <row r="6" spans="1:11" s="11" customFormat="1" ht="19.5" customHeight="1">
      <c r="A6" s="9">
        <v>2</v>
      </c>
      <c r="B6" s="13" t="s">
        <v>10</v>
      </c>
      <c r="C6" s="207" t="s">
        <v>86</v>
      </c>
      <c r="D6" s="208"/>
      <c r="E6" s="111">
        <v>9500</v>
      </c>
      <c r="F6" s="110">
        <v>8900</v>
      </c>
      <c r="G6" s="31">
        <v>1.8362</v>
      </c>
      <c r="H6" s="32">
        <v>1.8354</v>
      </c>
      <c r="I6" s="12">
        <v>3.925</v>
      </c>
      <c r="J6" s="21">
        <v>3.885</v>
      </c>
      <c r="K6" s="69">
        <v>533.1</v>
      </c>
    </row>
    <row r="7" spans="1:11" s="11" customFormat="1" ht="19.5" customHeight="1">
      <c r="A7" s="9">
        <v>3</v>
      </c>
      <c r="B7" s="13" t="s">
        <v>5</v>
      </c>
      <c r="C7" s="14">
        <v>1239</v>
      </c>
      <c r="D7" s="96">
        <v>1167</v>
      </c>
      <c r="E7" s="111">
        <v>9490</v>
      </c>
      <c r="F7" s="110">
        <v>8890</v>
      </c>
      <c r="G7" s="201" t="s">
        <v>87</v>
      </c>
      <c r="H7" s="202"/>
      <c r="I7" s="12">
        <v>3.92</v>
      </c>
      <c r="J7" s="21">
        <v>3.88</v>
      </c>
      <c r="K7" s="69">
        <v>534.72</v>
      </c>
    </row>
    <row r="8" spans="1:11" s="11" customFormat="1" ht="19.5" customHeight="1">
      <c r="A8" s="9">
        <v>4</v>
      </c>
      <c r="B8" s="13" t="s">
        <v>6</v>
      </c>
      <c r="C8" s="14">
        <v>1239</v>
      </c>
      <c r="D8" s="96">
        <v>1167</v>
      </c>
      <c r="E8" s="170">
        <v>9490</v>
      </c>
      <c r="F8" s="110">
        <v>8890</v>
      </c>
      <c r="G8" s="31">
        <v>1.8401</v>
      </c>
      <c r="H8" s="32">
        <v>1.8393</v>
      </c>
      <c r="I8" s="12">
        <v>3.924</v>
      </c>
      <c r="J8" s="21">
        <v>3.884</v>
      </c>
      <c r="K8" s="69">
        <v>535.25</v>
      </c>
    </row>
    <row r="9" spans="1:11" s="11" customFormat="1" ht="19.5" customHeight="1">
      <c r="A9" s="41">
        <v>5</v>
      </c>
      <c r="B9" s="43" t="s">
        <v>7</v>
      </c>
      <c r="C9" s="92"/>
      <c r="D9" s="93"/>
      <c r="E9" s="45"/>
      <c r="F9" s="97"/>
      <c r="G9" s="76"/>
      <c r="H9" s="77"/>
      <c r="I9" s="78"/>
      <c r="J9" s="79"/>
      <c r="K9" s="80"/>
    </row>
    <row r="10" spans="1:11" s="11" customFormat="1" ht="19.5" customHeight="1">
      <c r="A10" s="41">
        <v>6</v>
      </c>
      <c r="B10" s="43" t="s">
        <v>1</v>
      </c>
      <c r="C10" s="92"/>
      <c r="D10" s="93"/>
      <c r="E10" s="45"/>
      <c r="F10" s="97"/>
      <c r="G10" s="76"/>
      <c r="H10" s="77"/>
      <c r="I10" s="78"/>
      <c r="J10" s="79"/>
      <c r="K10" s="80"/>
    </row>
    <row r="11" spans="1:11" s="11" customFormat="1" ht="19.5" customHeight="1">
      <c r="A11" s="9">
        <v>7</v>
      </c>
      <c r="B11" s="13" t="s">
        <v>8</v>
      </c>
      <c r="C11" s="14">
        <v>1264.8</v>
      </c>
      <c r="D11" s="96">
        <v>1191.2</v>
      </c>
      <c r="E11" s="170">
        <v>9530</v>
      </c>
      <c r="F11" s="110">
        <v>8930</v>
      </c>
      <c r="G11" s="31">
        <v>1.8634</v>
      </c>
      <c r="H11" s="32">
        <v>1.8626</v>
      </c>
      <c r="I11" s="12">
        <v>3.922</v>
      </c>
      <c r="J11" s="21">
        <v>3.882</v>
      </c>
      <c r="K11" s="69">
        <v>540.98</v>
      </c>
    </row>
    <row r="12" spans="1:11" s="11" customFormat="1" ht="19.5" customHeight="1">
      <c r="A12" s="9">
        <v>8</v>
      </c>
      <c r="B12" s="13" t="s">
        <v>9</v>
      </c>
      <c r="C12" s="14">
        <v>1270.5</v>
      </c>
      <c r="D12" s="96">
        <v>1196.5</v>
      </c>
      <c r="E12" s="170">
        <v>9530</v>
      </c>
      <c r="F12" s="110">
        <v>8930</v>
      </c>
      <c r="G12" s="31">
        <v>1.8658</v>
      </c>
      <c r="H12" s="32">
        <v>1.865</v>
      </c>
      <c r="I12" s="12">
        <v>3.916</v>
      </c>
      <c r="J12" s="21">
        <v>3.876</v>
      </c>
      <c r="K12" s="69">
        <v>545.32</v>
      </c>
    </row>
    <row r="13" spans="1:11" s="11" customFormat="1" ht="19.5" customHeight="1">
      <c r="A13" s="9">
        <v>9</v>
      </c>
      <c r="B13" s="13" t="s">
        <v>10</v>
      </c>
      <c r="C13" s="14">
        <v>1269.9</v>
      </c>
      <c r="D13" s="96">
        <v>1196.1</v>
      </c>
      <c r="E13" s="170">
        <v>9500</v>
      </c>
      <c r="F13" s="110">
        <v>8900</v>
      </c>
      <c r="G13" s="31">
        <v>1.8423</v>
      </c>
      <c r="H13" s="32">
        <v>1.8415</v>
      </c>
      <c r="I13" s="12">
        <v>3.917</v>
      </c>
      <c r="J13" s="21">
        <v>3.877</v>
      </c>
      <c r="K13" s="69">
        <v>548.16</v>
      </c>
    </row>
    <row r="14" spans="1:11" s="11" customFormat="1" ht="19.5" customHeight="1">
      <c r="A14" s="9">
        <v>10</v>
      </c>
      <c r="B14" s="13" t="s">
        <v>5</v>
      </c>
      <c r="C14" s="14">
        <v>1292.1</v>
      </c>
      <c r="D14" s="96">
        <v>1216.9</v>
      </c>
      <c r="E14" s="170">
        <v>9520</v>
      </c>
      <c r="F14" s="110">
        <v>8920</v>
      </c>
      <c r="G14" s="31">
        <v>1.8185</v>
      </c>
      <c r="H14" s="32">
        <v>1.8177</v>
      </c>
      <c r="I14" s="12">
        <v>3.919</v>
      </c>
      <c r="J14" s="21">
        <v>3.879</v>
      </c>
      <c r="K14" s="69">
        <v>542.45</v>
      </c>
    </row>
    <row r="15" spans="1:11" s="11" customFormat="1" ht="19.5" customHeight="1">
      <c r="A15" s="9">
        <v>11</v>
      </c>
      <c r="B15" s="13" t="s">
        <v>6</v>
      </c>
      <c r="C15" s="14">
        <v>1272</v>
      </c>
      <c r="D15" s="96">
        <v>1198</v>
      </c>
      <c r="E15" s="170">
        <v>9480</v>
      </c>
      <c r="F15" s="110">
        <v>8880</v>
      </c>
      <c r="G15" s="31">
        <v>1.8125</v>
      </c>
      <c r="H15" s="32">
        <v>1.8117</v>
      </c>
      <c r="I15" s="12">
        <v>3.923</v>
      </c>
      <c r="J15" s="21">
        <v>3.883</v>
      </c>
      <c r="K15" s="69">
        <v>537.81</v>
      </c>
    </row>
    <row r="16" spans="1:11" s="11" customFormat="1" ht="19.5" customHeight="1">
      <c r="A16" s="41">
        <v>12</v>
      </c>
      <c r="B16" s="43" t="s">
        <v>7</v>
      </c>
      <c r="C16" s="92"/>
      <c r="D16" s="93"/>
      <c r="E16" s="45"/>
      <c r="F16" s="97"/>
      <c r="G16" s="76"/>
      <c r="H16" s="77"/>
      <c r="I16" s="78"/>
      <c r="J16" s="79"/>
      <c r="K16" s="80"/>
    </row>
    <row r="17" spans="1:11" s="11" customFormat="1" ht="19.5" customHeight="1">
      <c r="A17" s="41">
        <v>13</v>
      </c>
      <c r="B17" s="43" t="s">
        <v>1</v>
      </c>
      <c r="C17" s="92"/>
      <c r="D17" s="93"/>
      <c r="E17" s="45"/>
      <c r="F17" s="97"/>
      <c r="G17" s="81"/>
      <c r="H17" s="82"/>
      <c r="I17" s="42"/>
      <c r="J17" s="44"/>
      <c r="K17" s="83"/>
    </row>
    <row r="18" spans="1:11" s="11" customFormat="1" ht="19.5" customHeight="1">
      <c r="A18" s="9">
        <v>14</v>
      </c>
      <c r="B18" s="13" t="s">
        <v>8</v>
      </c>
      <c r="C18" s="14">
        <v>1264.8</v>
      </c>
      <c r="D18" s="96">
        <v>1191.2</v>
      </c>
      <c r="E18" s="170">
        <v>9480</v>
      </c>
      <c r="F18" s="110">
        <v>8880</v>
      </c>
      <c r="G18" s="31">
        <v>1.803</v>
      </c>
      <c r="H18" s="32">
        <v>1.8022</v>
      </c>
      <c r="I18" s="12">
        <v>3.926</v>
      </c>
      <c r="J18" s="21">
        <v>3.886</v>
      </c>
      <c r="K18" s="69">
        <v>537.57</v>
      </c>
    </row>
    <row r="19" spans="1:11" s="11" customFormat="1" ht="19.5" customHeight="1">
      <c r="A19" s="9">
        <v>15</v>
      </c>
      <c r="B19" s="13" t="s">
        <v>9</v>
      </c>
      <c r="C19" s="14">
        <v>1259.1</v>
      </c>
      <c r="D19" s="96">
        <v>1185.9</v>
      </c>
      <c r="E19" s="170">
        <v>9450</v>
      </c>
      <c r="F19" s="110">
        <v>8850</v>
      </c>
      <c r="G19" s="31">
        <v>1.7971</v>
      </c>
      <c r="H19" s="32">
        <v>1.7963</v>
      </c>
      <c r="I19" s="12">
        <v>3.926</v>
      </c>
      <c r="J19" s="21">
        <v>3.886</v>
      </c>
      <c r="K19" s="69">
        <v>535.01</v>
      </c>
    </row>
    <row r="20" spans="1:11" s="11" customFormat="1" ht="19.5" customHeight="1">
      <c r="A20" s="9">
        <v>16</v>
      </c>
      <c r="B20" s="13" t="s">
        <v>10</v>
      </c>
      <c r="C20" s="14">
        <v>1244.2</v>
      </c>
      <c r="D20" s="96">
        <v>1171.8</v>
      </c>
      <c r="E20" s="170">
        <v>9440</v>
      </c>
      <c r="F20" s="110">
        <v>8840</v>
      </c>
      <c r="G20" s="31">
        <v>1.7893</v>
      </c>
      <c r="H20" s="32">
        <v>1.7885</v>
      </c>
      <c r="I20" s="12">
        <v>3.926</v>
      </c>
      <c r="J20" s="21">
        <v>3.886</v>
      </c>
      <c r="K20" s="69">
        <v>536.15</v>
      </c>
    </row>
    <row r="21" spans="1:11" s="11" customFormat="1" ht="19.5" customHeight="1">
      <c r="A21" s="9">
        <v>17</v>
      </c>
      <c r="B21" s="13" t="s">
        <v>5</v>
      </c>
      <c r="C21" s="14">
        <v>1248.3</v>
      </c>
      <c r="D21" s="96">
        <v>1175.7</v>
      </c>
      <c r="E21" s="170">
        <v>9440</v>
      </c>
      <c r="F21" s="110">
        <v>8840</v>
      </c>
      <c r="G21" s="31">
        <v>1.7817</v>
      </c>
      <c r="H21" s="32">
        <v>1.7809</v>
      </c>
      <c r="I21" s="12">
        <v>3.926</v>
      </c>
      <c r="J21" s="21">
        <v>3.886</v>
      </c>
      <c r="K21" s="69">
        <v>530.42</v>
      </c>
    </row>
    <row r="22" spans="1:11" s="11" customFormat="1" ht="19.5" customHeight="1">
      <c r="A22" s="9">
        <v>18</v>
      </c>
      <c r="B22" s="13" t="s">
        <v>6</v>
      </c>
      <c r="C22" s="14">
        <v>1244.2</v>
      </c>
      <c r="D22" s="96">
        <v>1171.8</v>
      </c>
      <c r="E22" s="170">
        <v>9430</v>
      </c>
      <c r="F22" s="110">
        <v>8830</v>
      </c>
      <c r="G22" s="31">
        <v>1.7761</v>
      </c>
      <c r="H22" s="32">
        <v>1.7753</v>
      </c>
      <c r="I22" s="12">
        <v>3.926</v>
      </c>
      <c r="J22" s="21">
        <v>3.886</v>
      </c>
      <c r="K22" s="69">
        <v>530.36</v>
      </c>
    </row>
    <row r="23" spans="1:11" s="11" customFormat="1" ht="19.5" customHeight="1">
      <c r="A23" s="41">
        <v>19</v>
      </c>
      <c r="B23" s="43" t="s">
        <v>7</v>
      </c>
      <c r="C23" s="92"/>
      <c r="D23" s="93"/>
      <c r="E23" s="45"/>
      <c r="F23" s="97"/>
      <c r="G23" s="76"/>
      <c r="H23" s="77"/>
      <c r="I23" s="78"/>
      <c r="J23" s="79"/>
      <c r="K23" s="80"/>
    </row>
    <row r="24" spans="1:11" s="11" customFormat="1" ht="19.5" customHeight="1">
      <c r="A24" s="41">
        <v>20</v>
      </c>
      <c r="B24" s="43" t="s">
        <v>1</v>
      </c>
      <c r="C24" s="92"/>
      <c r="D24" s="93"/>
      <c r="E24" s="45"/>
      <c r="F24" s="97"/>
      <c r="G24" s="81"/>
      <c r="H24" s="82"/>
      <c r="I24" s="42"/>
      <c r="J24" s="44"/>
      <c r="K24" s="83"/>
    </row>
    <row r="25" spans="1:11" s="11" customFormat="1" ht="19.5" customHeight="1">
      <c r="A25" s="9">
        <v>21</v>
      </c>
      <c r="B25" s="13" t="s">
        <v>8</v>
      </c>
      <c r="C25" s="14">
        <v>1213.3</v>
      </c>
      <c r="D25" s="96">
        <v>1142.7</v>
      </c>
      <c r="E25" s="111">
        <v>9360</v>
      </c>
      <c r="F25" s="110">
        <v>8760</v>
      </c>
      <c r="G25" s="31">
        <v>1.7663</v>
      </c>
      <c r="H25" s="32">
        <v>1.7655</v>
      </c>
      <c r="I25" s="201" t="s">
        <v>89</v>
      </c>
      <c r="J25" s="202"/>
      <c r="K25" s="69">
        <v>532.74</v>
      </c>
    </row>
    <row r="26" spans="1:11" s="11" customFormat="1" ht="19.5" customHeight="1">
      <c r="A26" s="9">
        <v>22</v>
      </c>
      <c r="B26" s="13" t="s">
        <v>9</v>
      </c>
      <c r="C26" s="14">
        <v>1224.6</v>
      </c>
      <c r="D26" s="96">
        <v>1153.4</v>
      </c>
      <c r="E26" s="99">
        <v>9310</v>
      </c>
      <c r="F26" s="100">
        <v>8710</v>
      </c>
      <c r="G26" s="22">
        <v>1.768</v>
      </c>
      <c r="H26" s="24">
        <v>1.7672</v>
      </c>
      <c r="I26" s="12">
        <v>3.929</v>
      </c>
      <c r="J26" s="21">
        <v>3.889</v>
      </c>
      <c r="K26" s="69">
        <v>530.32</v>
      </c>
    </row>
    <row r="27" spans="1:11" s="11" customFormat="1" ht="19.5" customHeight="1">
      <c r="A27" s="9">
        <v>23</v>
      </c>
      <c r="B27" s="13" t="s">
        <v>10</v>
      </c>
      <c r="C27" s="14">
        <v>1223.6</v>
      </c>
      <c r="D27" s="96">
        <v>1152.4</v>
      </c>
      <c r="E27" s="99">
        <v>9330</v>
      </c>
      <c r="F27" s="100">
        <v>8730</v>
      </c>
      <c r="G27" s="22">
        <v>1.7908</v>
      </c>
      <c r="H27" s="23">
        <v>1.79</v>
      </c>
      <c r="I27" s="12">
        <v>3.927</v>
      </c>
      <c r="J27" s="21">
        <v>3.887</v>
      </c>
      <c r="K27" s="69">
        <v>532.85</v>
      </c>
    </row>
    <row r="28" spans="1:11" s="11" customFormat="1" ht="19.5" customHeight="1">
      <c r="A28" s="9">
        <v>24</v>
      </c>
      <c r="B28" s="13" t="s">
        <v>5</v>
      </c>
      <c r="C28" s="14">
        <v>1219</v>
      </c>
      <c r="D28" s="96">
        <v>1148</v>
      </c>
      <c r="E28" s="99">
        <v>9320</v>
      </c>
      <c r="F28" s="100">
        <v>8720</v>
      </c>
      <c r="G28" s="22">
        <v>1.7907</v>
      </c>
      <c r="H28" s="23">
        <v>1.7899</v>
      </c>
      <c r="I28" s="12">
        <v>3.93</v>
      </c>
      <c r="J28" s="21">
        <v>3.89</v>
      </c>
      <c r="K28" s="69">
        <v>535.56</v>
      </c>
    </row>
    <row r="29" spans="1:11" s="11" customFormat="1" ht="19.5" customHeight="1">
      <c r="A29" s="9">
        <v>25</v>
      </c>
      <c r="B29" s="13" t="s">
        <v>6</v>
      </c>
      <c r="C29" s="14">
        <v>1238</v>
      </c>
      <c r="D29" s="96">
        <v>1166</v>
      </c>
      <c r="E29" s="99">
        <v>9340</v>
      </c>
      <c r="F29" s="100">
        <v>8740</v>
      </c>
      <c r="G29" s="22">
        <v>1.7781</v>
      </c>
      <c r="H29" s="23">
        <v>1.7773</v>
      </c>
      <c r="I29" s="12">
        <v>3.932</v>
      </c>
      <c r="J29" s="21">
        <v>3.892</v>
      </c>
      <c r="K29" s="69">
        <v>539.68</v>
      </c>
    </row>
    <row r="30" spans="1:11" s="11" customFormat="1" ht="19.5" customHeight="1">
      <c r="A30" s="41">
        <v>26</v>
      </c>
      <c r="B30" s="43" t="s">
        <v>7</v>
      </c>
      <c r="C30" s="92"/>
      <c r="D30" s="93"/>
      <c r="E30" s="45"/>
      <c r="F30" s="97"/>
      <c r="G30" s="76"/>
      <c r="H30" s="77"/>
      <c r="I30" s="78"/>
      <c r="J30" s="79"/>
      <c r="K30" s="80"/>
    </row>
    <row r="31" spans="1:11" s="11" customFormat="1" ht="19.5" customHeight="1">
      <c r="A31" s="41">
        <v>27</v>
      </c>
      <c r="B31" s="43" t="s">
        <v>1</v>
      </c>
      <c r="C31" s="92"/>
      <c r="D31" s="93"/>
      <c r="E31" s="45"/>
      <c r="F31" s="97"/>
      <c r="G31" s="81"/>
      <c r="H31" s="82"/>
      <c r="I31" s="42"/>
      <c r="J31" s="44"/>
      <c r="K31" s="83"/>
    </row>
    <row r="32" spans="1:11" s="11" customFormat="1" ht="19.5" customHeight="1">
      <c r="A32" s="9">
        <v>28</v>
      </c>
      <c r="B32" s="13" t="s">
        <v>8</v>
      </c>
      <c r="C32" s="90">
        <v>1237</v>
      </c>
      <c r="D32" s="91">
        <v>1165</v>
      </c>
      <c r="E32" s="99">
        <v>9340</v>
      </c>
      <c r="F32" s="100">
        <v>8740</v>
      </c>
      <c r="G32" s="22">
        <v>1.7826</v>
      </c>
      <c r="H32" s="23">
        <v>1.7818</v>
      </c>
      <c r="I32" s="10">
        <v>3.933</v>
      </c>
      <c r="J32" s="16">
        <v>3.893</v>
      </c>
      <c r="K32" s="167" t="s">
        <v>88</v>
      </c>
    </row>
    <row r="33" spans="1:11" s="11" customFormat="1" ht="19.5" customHeight="1">
      <c r="A33" s="9">
        <v>29</v>
      </c>
      <c r="B33" s="13" t="s">
        <v>9</v>
      </c>
      <c r="C33" s="90">
        <v>1239.6</v>
      </c>
      <c r="D33" s="91">
        <v>1167.4</v>
      </c>
      <c r="E33" s="99">
        <v>9320</v>
      </c>
      <c r="F33" s="100">
        <v>8720</v>
      </c>
      <c r="G33" s="22">
        <v>1.8076</v>
      </c>
      <c r="H33" s="23">
        <v>1.8068</v>
      </c>
      <c r="I33" s="10">
        <v>3.932</v>
      </c>
      <c r="J33" s="16">
        <v>3.892</v>
      </c>
      <c r="K33" s="69">
        <v>537.87</v>
      </c>
    </row>
    <row r="34" spans="1:11" s="11" customFormat="1" ht="19.5" customHeight="1">
      <c r="A34" s="9">
        <v>30</v>
      </c>
      <c r="B34" s="13" t="s">
        <v>10</v>
      </c>
      <c r="C34" s="90">
        <v>1269.9</v>
      </c>
      <c r="D34" s="91">
        <v>1196.1</v>
      </c>
      <c r="E34" s="99">
        <v>9420</v>
      </c>
      <c r="F34" s="100">
        <v>8820</v>
      </c>
      <c r="G34" s="22">
        <v>1.8015</v>
      </c>
      <c r="H34" s="23">
        <v>1.8007</v>
      </c>
      <c r="I34" s="10">
        <v>3.931</v>
      </c>
      <c r="J34" s="16">
        <v>3.891</v>
      </c>
      <c r="K34" s="69">
        <v>543.09</v>
      </c>
    </row>
    <row r="35" spans="1:11" s="11" customFormat="1" ht="19.5" customHeight="1" thickBot="1">
      <c r="A35" s="17"/>
      <c r="B35" s="13"/>
      <c r="C35" s="50"/>
      <c r="D35" s="51"/>
      <c r="E35" s="112"/>
      <c r="F35" s="113"/>
      <c r="G35" s="121"/>
      <c r="H35" s="122"/>
      <c r="I35" s="123"/>
      <c r="J35" s="124"/>
      <c r="K35" s="125"/>
    </row>
    <row r="36" spans="1:11" ht="19.5" customHeight="1">
      <c r="A36" s="177" t="s">
        <v>65</v>
      </c>
      <c r="B36" s="178"/>
      <c r="C36" s="58">
        <f>MAX(C5:C35)</f>
        <v>1292.1</v>
      </c>
      <c r="D36" s="59">
        <f>MAX(D5:D35)</f>
        <v>1216.9</v>
      </c>
      <c r="E36" s="101">
        <f aca="true" t="shared" si="0" ref="E36:J36">MAX(E5:E35)</f>
        <v>9530</v>
      </c>
      <c r="F36" s="102">
        <f t="shared" si="0"/>
        <v>8930</v>
      </c>
      <c r="G36" s="53">
        <f t="shared" si="0"/>
        <v>1.8658</v>
      </c>
      <c r="H36" s="27">
        <f t="shared" si="0"/>
        <v>1.865</v>
      </c>
      <c r="I36" s="53">
        <f t="shared" si="0"/>
        <v>3.933</v>
      </c>
      <c r="J36" s="27">
        <f t="shared" si="0"/>
        <v>3.893</v>
      </c>
      <c r="K36" s="116">
        <f>MAX(K5:K35)</f>
        <v>548.16</v>
      </c>
    </row>
    <row r="37" spans="1:11" ht="19.5" customHeight="1">
      <c r="A37" s="179" t="s">
        <v>66</v>
      </c>
      <c r="B37" s="180"/>
      <c r="C37" s="60">
        <f>MIN(C5:C35)</f>
        <v>1213.3</v>
      </c>
      <c r="D37" s="61">
        <f>MIN(D5:D35)</f>
        <v>1142.7</v>
      </c>
      <c r="E37" s="103">
        <f aca="true" t="shared" si="1" ref="E37:J37">MIN(E5:E35)</f>
        <v>9310</v>
      </c>
      <c r="F37" s="100">
        <f t="shared" si="1"/>
        <v>8710</v>
      </c>
      <c r="G37" s="54">
        <f t="shared" si="1"/>
        <v>1.7663</v>
      </c>
      <c r="H37" s="28">
        <f t="shared" si="1"/>
        <v>1.7655</v>
      </c>
      <c r="I37" s="54">
        <f t="shared" si="1"/>
        <v>3.916</v>
      </c>
      <c r="J37" s="28">
        <f t="shared" si="1"/>
        <v>3.876</v>
      </c>
      <c r="K37" s="117">
        <f>MIN(K5:K35)</f>
        <v>530.32</v>
      </c>
    </row>
    <row r="38" spans="1:11" ht="19.5" customHeight="1" thickBot="1">
      <c r="A38" s="181" t="s">
        <v>67</v>
      </c>
      <c r="B38" s="182"/>
      <c r="C38" s="62">
        <f>AVERAGE(C5:C35)</f>
        <v>1248.042857142857</v>
      </c>
      <c r="D38" s="63">
        <f>AVERAGE(D5:D35)</f>
        <v>1175.4333333333334</v>
      </c>
      <c r="E38" s="104">
        <f aca="true" t="shared" si="2" ref="E38:J38">AVERAGE(E5:E35)</f>
        <v>9431.363636363636</v>
      </c>
      <c r="F38" s="105">
        <f t="shared" si="2"/>
        <v>8831.363636363636</v>
      </c>
      <c r="G38" s="55">
        <f t="shared" si="2"/>
        <v>1.8065285714285717</v>
      </c>
      <c r="H38" s="29">
        <f t="shared" si="2"/>
        <v>1.805728571428571</v>
      </c>
      <c r="I38" s="55">
        <f t="shared" si="2"/>
        <v>3.925714285714287</v>
      </c>
      <c r="J38" s="29">
        <f t="shared" si="2"/>
        <v>3.885714285714287</v>
      </c>
      <c r="K38" s="118">
        <f>AVERAGE(K5:K35)</f>
        <v>536.6680952380952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6">
    <mergeCell ref="A1:B1"/>
    <mergeCell ref="A2:B3"/>
    <mergeCell ref="C3:D3"/>
    <mergeCell ref="I3:J3"/>
    <mergeCell ref="C2:D2"/>
    <mergeCell ref="E3:F3"/>
    <mergeCell ref="G3:H3"/>
    <mergeCell ref="G2:H2"/>
    <mergeCell ref="A38:B38"/>
    <mergeCell ref="E2:F2"/>
    <mergeCell ref="I2:J2"/>
    <mergeCell ref="A36:B36"/>
    <mergeCell ref="A37:B37"/>
    <mergeCell ref="C6:D6"/>
    <mergeCell ref="I25:J25"/>
    <mergeCell ref="G7:H7"/>
  </mergeCells>
  <printOptions/>
  <pageMargins left="0.3937007874015748" right="0.31496062992125984" top="0.3937007874015748" bottom="0.2362204724409449" header="0.35433070866141736" footer="0.31496062992125984"/>
  <pageSetup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19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5</v>
      </c>
      <c r="C5" s="14">
        <v>1265.8</v>
      </c>
      <c r="D5" s="96">
        <v>1192.2</v>
      </c>
      <c r="E5" s="99">
        <v>9350</v>
      </c>
      <c r="F5" s="100">
        <v>8750</v>
      </c>
      <c r="G5" s="22">
        <v>1.8006</v>
      </c>
      <c r="H5" s="23">
        <v>1.7998</v>
      </c>
      <c r="I5" s="12">
        <v>3.933</v>
      </c>
      <c r="J5" s="21">
        <v>3.893</v>
      </c>
      <c r="K5" s="69">
        <v>547.19</v>
      </c>
    </row>
    <row r="6" spans="1:11" s="11" customFormat="1" ht="19.5" customHeight="1">
      <c r="A6" s="9">
        <v>2</v>
      </c>
      <c r="B6" s="13" t="s">
        <v>6</v>
      </c>
      <c r="C6" s="126">
        <v>1256.6</v>
      </c>
      <c r="D6" s="127">
        <v>1183.4</v>
      </c>
      <c r="E6" s="108">
        <v>9320</v>
      </c>
      <c r="F6" s="110">
        <v>8720</v>
      </c>
      <c r="G6" s="31">
        <v>1.7785</v>
      </c>
      <c r="H6" s="46">
        <v>1.7777</v>
      </c>
      <c r="I6" s="56">
        <v>3.934</v>
      </c>
      <c r="J6" s="57">
        <v>3.894</v>
      </c>
      <c r="K6" s="68">
        <v>545.31</v>
      </c>
    </row>
    <row r="7" spans="1:11" s="11" customFormat="1" ht="19.5" customHeight="1">
      <c r="A7" s="41">
        <v>3</v>
      </c>
      <c r="B7" s="43" t="s">
        <v>7</v>
      </c>
      <c r="C7" s="92"/>
      <c r="D7" s="93"/>
      <c r="E7" s="45"/>
      <c r="F7" s="97"/>
      <c r="G7" s="76"/>
      <c r="H7" s="77"/>
      <c r="I7" s="78"/>
      <c r="J7" s="79"/>
      <c r="K7" s="80"/>
    </row>
    <row r="8" spans="1:11" s="11" customFormat="1" ht="19.5" customHeight="1">
      <c r="A8" s="41">
        <v>4</v>
      </c>
      <c r="B8" s="43" t="s">
        <v>1</v>
      </c>
      <c r="C8" s="92"/>
      <c r="D8" s="93"/>
      <c r="E8" s="45"/>
      <c r="F8" s="97"/>
      <c r="G8" s="81"/>
      <c r="H8" s="82"/>
      <c r="I8" s="42"/>
      <c r="J8" s="44"/>
      <c r="K8" s="83"/>
    </row>
    <row r="9" spans="1:11" s="11" customFormat="1" ht="19.5" customHeight="1">
      <c r="A9" s="9">
        <v>5</v>
      </c>
      <c r="B9" s="13" t="s">
        <v>8</v>
      </c>
      <c r="C9" s="126">
        <v>1261.7</v>
      </c>
      <c r="D9" s="127">
        <v>1188.3</v>
      </c>
      <c r="E9" s="108">
        <v>9330</v>
      </c>
      <c r="F9" s="110">
        <v>8730</v>
      </c>
      <c r="G9" s="31">
        <v>1.7755</v>
      </c>
      <c r="H9" s="46">
        <v>1.7747</v>
      </c>
      <c r="I9" s="56">
        <v>3.935</v>
      </c>
      <c r="J9" s="57">
        <v>3.895</v>
      </c>
      <c r="K9" s="68">
        <v>538.36</v>
      </c>
    </row>
    <row r="10" spans="1:11" s="11" customFormat="1" ht="19.5" customHeight="1">
      <c r="A10" s="9">
        <v>6</v>
      </c>
      <c r="B10" s="13" t="s">
        <v>9</v>
      </c>
      <c r="C10" s="126">
        <v>1265.8</v>
      </c>
      <c r="D10" s="127">
        <v>1192.2</v>
      </c>
      <c r="E10" s="171">
        <v>9350</v>
      </c>
      <c r="F10" s="110">
        <v>8750</v>
      </c>
      <c r="G10" s="31">
        <v>1.7665</v>
      </c>
      <c r="H10" s="46">
        <v>1.7657</v>
      </c>
      <c r="I10" s="56">
        <v>3.935</v>
      </c>
      <c r="J10" s="57">
        <v>3.895</v>
      </c>
      <c r="K10" s="68">
        <v>537.5</v>
      </c>
    </row>
    <row r="11" spans="1:11" s="11" customFormat="1" ht="19.5" customHeight="1">
      <c r="A11" s="9">
        <v>7</v>
      </c>
      <c r="B11" s="13" t="s">
        <v>10</v>
      </c>
      <c r="C11" s="126">
        <v>1251.4</v>
      </c>
      <c r="D11" s="127">
        <v>1178.6</v>
      </c>
      <c r="E11" s="108">
        <v>9340</v>
      </c>
      <c r="F11" s="110">
        <v>8740</v>
      </c>
      <c r="G11" s="31">
        <v>1.7719</v>
      </c>
      <c r="H11" s="46">
        <v>1.7711</v>
      </c>
      <c r="I11" s="56">
        <v>3.936</v>
      </c>
      <c r="J11" s="57">
        <v>3.896</v>
      </c>
      <c r="K11" s="68">
        <v>535.88</v>
      </c>
    </row>
    <row r="12" spans="1:11" s="11" customFormat="1" ht="19.5" customHeight="1">
      <c r="A12" s="9">
        <v>8</v>
      </c>
      <c r="B12" s="13" t="s">
        <v>5</v>
      </c>
      <c r="C12" s="126">
        <v>1246.8</v>
      </c>
      <c r="D12" s="127">
        <v>1174.2</v>
      </c>
      <c r="E12" s="108">
        <v>9340</v>
      </c>
      <c r="F12" s="110">
        <v>8740</v>
      </c>
      <c r="G12" s="31">
        <v>1.7652</v>
      </c>
      <c r="H12" s="46">
        <v>1.7644</v>
      </c>
      <c r="I12" s="56">
        <v>3.937</v>
      </c>
      <c r="J12" s="57">
        <v>3.897</v>
      </c>
      <c r="K12" s="68">
        <v>536.79</v>
      </c>
    </row>
    <row r="13" spans="1:11" s="11" customFormat="1" ht="19.5" customHeight="1">
      <c r="A13" s="9">
        <v>9</v>
      </c>
      <c r="B13" s="13" t="s">
        <v>6</v>
      </c>
      <c r="C13" s="126">
        <v>1239</v>
      </c>
      <c r="D13" s="127">
        <v>1167</v>
      </c>
      <c r="E13" s="108">
        <v>9330</v>
      </c>
      <c r="F13" s="110">
        <v>8730</v>
      </c>
      <c r="G13" s="31">
        <v>1.7572</v>
      </c>
      <c r="H13" s="46">
        <v>1.7564</v>
      </c>
      <c r="I13" s="201" t="s">
        <v>91</v>
      </c>
      <c r="J13" s="202"/>
      <c r="K13" s="68">
        <v>536.31</v>
      </c>
    </row>
    <row r="14" spans="1:11" s="11" customFormat="1" ht="19.5" customHeight="1">
      <c r="A14" s="41">
        <v>10</v>
      </c>
      <c r="B14" s="43" t="s">
        <v>7</v>
      </c>
      <c r="C14" s="92"/>
      <c r="D14" s="93"/>
      <c r="E14" s="45"/>
      <c r="F14" s="97"/>
      <c r="G14" s="76"/>
      <c r="H14" s="77"/>
      <c r="I14" s="78"/>
      <c r="J14" s="79"/>
      <c r="K14" s="80"/>
    </row>
    <row r="15" spans="1:11" s="11" customFormat="1" ht="19.5" customHeight="1">
      <c r="A15" s="41">
        <v>11</v>
      </c>
      <c r="B15" s="43" t="s">
        <v>1</v>
      </c>
      <c r="C15" s="92"/>
      <c r="D15" s="93"/>
      <c r="E15" s="45"/>
      <c r="F15" s="97"/>
      <c r="G15" s="81"/>
      <c r="H15" s="82"/>
      <c r="I15" s="42"/>
      <c r="J15" s="44"/>
      <c r="K15" s="83"/>
    </row>
    <row r="16" spans="1:11" s="11" customFormat="1" ht="19.5" customHeight="1">
      <c r="A16" s="9">
        <v>12</v>
      </c>
      <c r="B16" s="13" t="s">
        <v>8</v>
      </c>
      <c r="C16" s="126">
        <v>1230.8</v>
      </c>
      <c r="D16" s="127">
        <v>1159.2</v>
      </c>
      <c r="E16" s="108">
        <v>9320</v>
      </c>
      <c r="F16" s="172">
        <v>8720</v>
      </c>
      <c r="G16" s="31">
        <v>1.7644</v>
      </c>
      <c r="H16" s="46">
        <v>1.7636</v>
      </c>
      <c r="I16" s="31">
        <v>3.936</v>
      </c>
      <c r="J16" s="46">
        <v>3.896</v>
      </c>
      <c r="K16" s="68">
        <v>538.31</v>
      </c>
    </row>
    <row r="17" spans="1:11" s="11" customFormat="1" ht="19.5" customHeight="1">
      <c r="A17" s="9">
        <v>13</v>
      </c>
      <c r="B17" s="13" t="s">
        <v>9</v>
      </c>
      <c r="C17" s="126">
        <v>1234.9</v>
      </c>
      <c r="D17" s="127">
        <v>1163.1</v>
      </c>
      <c r="E17" s="108">
        <v>9320</v>
      </c>
      <c r="F17" s="110">
        <v>8720</v>
      </c>
      <c r="G17" s="31">
        <v>1.7525</v>
      </c>
      <c r="H17" s="46">
        <v>1.7517</v>
      </c>
      <c r="I17" s="56">
        <v>3.934</v>
      </c>
      <c r="J17" s="57">
        <v>3.894</v>
      </c>
      <c r="K17" s="68">
        <v>539.02</v>
      </c>
    </row>
    <row r="18" spans="1:11" s="11" customFormat="1" ht="19.5" customHeight="1">
      <c r="A18" s="9">
        <v>14</v>
      </c>
      <c r="B18" s="13" t="s">
        <v>10</v>
      </c>
      <c r="C18" s="126">
        <v>1231.8</v>
      </c>
      <c r="D18" s="127">
        <v>1160.2</v>
      </c>
      <c r="E18" s="108">
        <v>9320</v>
      </c>
      <c r="F18" s="110">
        <v>8720</v>
      </c>
      <c r="G18" s="31">
        <v>1.7657</v>
      </c>
      <c r="H18" s="46">
        <v>1.7649</v>
      </c>
      <c r="I18" s="56">
        <v>3.934</v>
      </c>
      <c r="J18" s="57">
        <v>3.894</v>
      </c>
      <c r="K18" s="68">
        <v>535.4</v>
      </c>
    </row>
    <row r="19" spans="1:11" s="11" customFormat="1" ht="19.5" customHeight="1">
      <c r="A19" s="9">
        <v>15</v>
      </c>
      <c r="B19" s="13" t="s">
        <v>5</v>
      </c>
      <c r="C19" s="126">
        <v>1238</v>
      </c>
      <c r="D19" s="127">
        <v>1166</v>
      </c>
      <c r="E19" s="108">
        <v>9330</v>
      </c>
      <c r="F19" s="110">
        <v>8730</v>
      </c>
      <c r="G19" s="31">
        <v>1.769</v>
      </c>
      <c r="H19" s="46">
        <v>1.7682</v>
      </c>
      <c r="I19" s="56">
        <v>3.935</v>
      </c>
      <c r="J19" s="57">
        <v>3.895</v>
      </c>
      <c r="K19" s="68">
        <v>534.98</v>
      </c>
    </row>
    <row r="20" spans="1:11" s="11" customFormat="1" ht="19.5" customHeight="1">
      <c r="A20" s="9">
        <v>16</v>
      </c>
      <c r="B20" s="13" t="s">
        <v>6</v>
      </c>
      <c r="C20" s="126">
        <v>1232.3</v>
      </c>
      <c r="D20" s="127">
        <v>1160.7</v>
      </c>
      <c r="E20" s="171">
        <v>9320</v>
      </c>
      <c r="F20" s="110">
        <v>8720</v>
      </c>
      <c r="G20" s="31">
        <v>1.7792</v>
      </c>
      <c r="H20" s="46">
        <v>1.7784</v>
      </c>
      <c r="I20" s="56">
        <v>3.934</v>
      </c>
      <c r="J20" s="57">
        <v>3.894</v>
      </c>
      <c r="K20" s="167" t="s">
        <v>90</v>
      </c>
    </row>
    <row r="21" spans="1:11" s="11" customFormat="1" ht="19.5" customHeight="1">
      <c r="A21" s="41">
        <v>17</v>
      </c>
      <c r="B21" s="43" t="s">
        <v>7</v>
      </c>
      <c r="C21" s="92"/>
      <c r="D21" s="93"/>
      <c r="E21" s="45"/>
      <c r="F21" s="97"/>
      <c r="G21" s="76"/>
      <c r="H21" s="77"/>
      <c r="I21" s="78"/>
      <c r="J21" s="79"/>
      <c r="K21" s="80"/>
    </row>
    <row r="22" spans="1:11" s="11" customFormat="1" ht="19.5" customHeight="1">
      <c r="A22" s="41">
        <v>18</v>
      </c>
      <c r="B22" s="43" t="s">
        <v>1</v>
      </c>
      <c r="C22" s="92"/>
      <c r="D22" s="93"/>
      <c r="E22" s="45"/>
      <c r="F22" s="97"/>
      <c r="G22" s="81"/>
      <c r="H22" s="82"/>
      <c r="I22" s="42"/>
      <c r="J22" s="44"/>
      <c r="K22" s="83"/>
    </row>
    <row r="23" spans="1:11" s="11" customFormat="1" ht="19.5" customHeight="1">
      <c r="A23" s="9">
        <v>19</v>
      </c>
      <c r="B23" s="13" t="s">
        <v>8</v>
      </c>
      <c r="C23" s="126">
        <v>1252.4</v>
      </c>
      <c r="D23" s="127">
        <v>1179.6</v>
      </c>
      <c r="E23" s="108">
        <v>9340</v>
      </c>
      <c r="F23" s="110">
        <v>8740</v>
      </c>
      <c r="G23" s="31">
        <v>1.7854</v>
      </c>
      <c r="H23" s="46">
        <v>1.7846</v>
      </c>
      <c r="I23" s="56">
        <v>3.935</v>
      </c>
      <c r="J23" s="57">
        <v>3.895</v>
      </c>
      <c r="K23" s="68">
        <v>531.51</v>
      </c>
    </row>
    <row r="24" spans="1:11" s="11" customFormat="1" ht="19.5" customHeight="1">
      <c r="A24" s="9">
        <v>20</v>
      </c>
      <c r="B24" s="13" t="s">
        <v>9</v>
      </c>
      <c r="C24" s="126">
        <v>1251.4</v>
      </c>
      <c r="D24" s="127">
        <v>1178.6</v>
      </c>
      <c r="E24" s="108">
        <v>9350</v>
      </c>
      <c r="F24" s="110">
        <v>8750</v>
      </c>
      <c r="G24" s="31">
        <v>1.78</v>
      </c>
      <c r="H24" s="46">
        <v>1.7792</v>
      </c>
      <c r="I24" s="56">
        <v>3.934</v>
      </c>
      <c r="J24" s="57">
        <v>3.894</v>
      </c>
      <c r="K24" s="68">
        <v>532.23</v>
      </c>
    </row>
    <row r="25" spans="1:11" s="11" customFormat="1" ht="19.5" customHeight="1">
      <c r="A25" s="9">
        <v>21</v>
      </c>
      <c r="B25" s="13" t="s">
        <v>10</v>
      </c>
      <c r="C25" s="126">
        <v>1237.5</v>
      </c>
      <c r="D25" s="127">
        <v>1165.5</v>
      </c>
      <c r="E25" s="108">
        <v>9330</v>
      </c>
      <c r="F25" s="110">
        <v>8730</v>
      </c>
      <c r="G25" s="31">
        <v>1.7766</v>
      </c>
      <c r="H25" s="46">
        <v>1.7758</v>
      </c>
      <c r="I25" s="56">
        <v>3.934</v>
      </c>
      <c r="J25" s="57">
        <v>3.894</v>
      </c>
      <c r="K25" s="68">
        <v>530.27</v>
      </c>
    </row>
    <row r="26" spans="1:11" s="11" customFormat="1" ht="19.5" customHeight="1">
      <c r="A26" s="9">
        <v>22</v>
      </c>
      <c r="B26" s="13" t="s">
        <v>5</v>
      </c>
      <c r="C26" s="126">
        <v>1241.1</v>
      </c>
      <c r="D26" s="127">
        <v>1168.9</v>
      </c>
      <c r="E26" s="108">
        <v>9350</v>
      </c>
      <c r="F26" s="110">
        <v>8750</v>
      </c>
      <c r="G26" s="31">
        <v>1.7629</v>
      </c>
      <c r="H26" s="46">
        <v>1.7621</v>
      </c>
      <c r="I26" s="56">
        <v>3.932</v>
      </c>
      <c r="J26" s="57">
        <v>3.892</v>
      </c>
      <c r="K26" s="68">
        <v>524.62</v>
      </c>
    </row>
    <row r="27" spans="1:11" s="11" customFormat="1" ht="19.5" customHeight="1">
      <c r="A27" s="9">
        <v>23</v>
      </c>
      <c r="B27" s="13" t="s">
        <v>6</v>
      </c>
      <c r="C27" s="126">
        <v>1230.8</v>
      </c>
      <c r="D27" s="127">
        <v>1159.2</v>
      </c>
      <c r="E27" s="108">
        <v>9330</v>
      </c>
      <c r="F27" s="110">
        <v>8730</v>
      </c>
      <c r="G27" s="31">
        <v>1.7617</v>
      </c>
      <c r="H27" s="46">
        <v>1.7609</v>
      </c>
      <c r="I27" s="56">
        <v>3.931</v>
      </c>
      <c r="J27" s="57">
        <v>3.891</v>
      </c>
      <c r="K27" s="68">
        <v>518.36</v>
      </c>
    </row>
    <row r="28" spans="1:11" s="11" customFormat="1" ht="19.5" customHeight="1">
      <c r="A28" s="41">
        <v>24</v>
      </c>
      <c r="B28" s="43" t="s">
        <v>7</v>
      </c>
      <c r="C28" s="92"/>
      <c r="D28" s="93"/>
      <c r="E28" s="45"/>
      <c r="F28" s="97"/>
      <c r="G28" s="76"/>
      <c r="H28" s="77"/>
      <c r="I28" s="78"/>
      <c r="J28" s="79"/>
      <c r="K28" s="80"/>
    </row>
    <row r="29" spans="1:11" s="11" customFormat="1" ht="19.5" customHeight="1">
      <c r="A29" s="41">
        <v>25</v>
      </c>
      <c r="B29" s="43" t="s">
        <v>1</v>
      </c>
      <c r="C29" s="92"/>
      <c r="D29" s="93"/>
      <c r="E29" s="45"/>
      <c r="F29" s="97"/>
      <c r="G29" s="81"/>
      <c r="H29" s="82"/>
      <c r="I29" s="42"/>
      <c r="J29" s="44"/>
      <c r="K29" s="83"/>
    </row>
    <row r="30" spans="1:11" s="11" customFormat="1" ht="19.5" customHeight="1">
      <c r="A30" s="9">
        <v>26</v>
      </c>
      <c r="B30" s="13" t="s">
        <v>8</v>
      </c>
      <c r="C30" s="126">
        <v>1230.8</v>
      </c>
      <c r="D30" s="127">
        <v>1159.2</v>
      </c>
      <c r="E30" s="108">
        <v>9330</v>
      </c>
      <c r="F30" s="110">
        <v>8730</v>
      </c>
      <c r="G30" s="31">
        <v>1.7669</v>
      </c>
      <c r="H30" s="46">
        <v>1.7661</v>
      </c>
      <c r="I30" s="56">
        <v>3.932</v>
      </c>
      <c r="J30" s="57">
        <v>3.892</v>
      </c>
      <c r="K30" s="68">
        <v>520.09</v>
      </c>
    </row>
    <row r="31" spans="1:11" s="11" customFormat="1" ht="19.5" customHeight="1">
      <c r="A31" s="9">
        <v>27</v>
      </c>
      <c r="B31" s="13" t="s">
        <v>9</v>
      </c>
      <c r="C31" s="126">
        <v>1222.6</v>
      </c>
      <c r="D31" s="127">
        <v>1151.4</v>
      </c>
      <c r="E31" s="108">
        <v>9320</v>
      </c>
      <c r="F31" s="110">
        <v>8720</v>
      </c>
      <c r="G31" s="31">
        <v>1.7658</v>
      </c>
      <c r="H31" s="46">
        <v>1.765</v>
      </c>
      <c r="I31" s="56">
        <v>3.933</v>
      </c>
      <c r="J31" s="57">
        <v>3.893</v>
      </c>
      <c r="K31" s="68">
        <v>519.75</v>
      </c>
    </row>
    <row r="32" spans="1:11" s="11" customFormat="1" ht="19.5" customHeight="1">
      <c r="A32" s="9">
        <v>28</v>
      </c>
      <c r="B32" s="13" t="s">
        <v>10</v>
      </c>
      <c r="C32" s="126">
        <v>1219.5</v>
      </c>
      <c r="D32" s="127">
        <v>1148.5</v>
      </c>
      <c r="E32" s="108">
        <v>9310</v>
      </c>
      <c r="F32" s="110">
        <v>8710</v>
      </c>
      <c r="G32" s="31">
        <v>1.765</v>
      </c>
      <c r="H32" s="46">
        <v>1.7642</v>
      </c>
      <c r="I32" s="56">
        <v>3.935</v>
      </c>
      <c r="J32" s="57">
        <v>3.895</v>
      </c>
      <c r="K32" s="68">
        <v>519.19</v>
      </c>
    </row>
    <row r="33" spans="1:11" s="11" customFormat="1" ht="19.5" customHeight="1">
      <c r="A33" s="9">
        <v>29</v>
      </c>
      <c r="B33" s="13" t="s">
        <v>5</v>
      </c>
      <c r="C33" s="126">
        <v>1224.1</v>
      </c>
      <c r="D33" s="127">
        <v>1152.9</v>
      </c>
      <c r="E33" s="108">
        <v>9300</v>
      </c>
      <c r="F33" s="110">
        <v>8700</v>
      </c>
      <c r="G33" s="31">
        <v>1.7643</v>
      </c>
      <c r="H33" s="46">
        <v>1.7635</v>
      </c>
      <c r="I33" s="56">
        <v>3.937</v>
      </c>
      <c r="J33" s="57">
        <v>3.897</v>
      </c>
      <c r="K33" s="68">
        <v>522.72</v>
      </c>
    </row>
    <row r="34" spans="1:11" s="11" customFormat="1" ht="19.5" customHeight="1">
      <c r="A34" s="9">
        <v>30</v>
      </c>
      <c r="B34" s="13" t="s">
        <v>6</v>
      </c>
      <c r="C34" s="126">
        <v>1222.6</v>
      </c>
      <c r="D34" s="127">
        <v>1151.4</v>
      </c>
      <c r="E34" s="108">
        <v>9290</v>
      </c>
      <c r="F34" s="110">
        <v>8690</v>
      </c>
      <c r="G34" s="31">
        <v>1.7572</v>
      </c>
      <c r="H34" s="46">
        <v>1.7564</v>
      </c>
      <c r="I34" s="56">
        <v>3.94</v>
      </c>
      <c r="J34" s="57">
        <v>3.9</v>
      </c>
      <c r="K34" s="68">
        <v>522.36</v>
      </c>
    </row>
    <row r="35" spans="1:11" s="11" customFormat="1" ht="19.5" customHeight="1" thickBot="1">
      <c r="A35" s="41">
        <v>31</v>
      </c>
      <c r="B35" s="43" t="s">
        <v>7</v>
      </c>
      <c r="C35" s="92"/>
      <c r="D35" s="93"/>
      <c r="E35" s="45"/>
      <c r="F35" s="97"/>
      <c r="G35" s="76"/>
      <c r="H35" s="77"/>
      <c r="I35" s="78"/>
      <c r="J35" s="79"/>
      <c r="K35" s="80"/>
    </row>
    <row r="36" spans="1:11" ht="19.5" customHeight="1">
      <c r="A36" s="177" t="s">
        <v>65</v>
      </c>
      <c r="B36" s="178"/>
      <c r="C36" s="58">
        <f>MAX(C5:C35)</f>
        <v>1265.8</v>
      </c>
      <c r="D36" s="59">
        <f aca="true" t="shared" si="0" ref="D36:K36">MAX(D5:D35)</f>
        <v>1192.2</v>
      </c>
      <c r="E36" s="101">
        <f t="shared" si="0"/>
        <v>9350</v>
      </c>
      <c r="F36" s="102">
        <f t="shared" si="0"/>
        <v>8750</v>
      </c>
      <c r="G36" s="53">
        <f t="shared" si="0"/>
        <v>1.8006</v>
      </c>
      <c r="H36" s="27">
        <f t="shared" si="0"/>
        <v>1.7998</v>
      </c>
      <c r="I36" s="53">
        <f t="shared" si="0"/>
        <v>3.94</v>
      </c>
      <c r="J36" s="27">
        <f t="shared" si="0"/>
        <v>3.9</v>
      </c>
      <c r="K36" s="116">
        <f t="shared" si="0"/>
        <v>547.19</v>
      </c>
    </row>
    <row r="37" spans="1:11" ht="19.5" customHeight="1">
      <c r="A37" s="179" t="s">
        <v>66</v>
      </c>
      <c r="B37" s="180"/>
      <c r="C37" s="60">
        <f>MIN(C5:C35)</f>
        <v>1219.5</v>
      </c>
      <c r="D37" s="61">
        <f aca="true" t="shared" si="1" ref="D37:K37">MIN(D5:D35)</f>
        <v>1148.5</v>
      </c>
      <c r="E37" s="103">
        <f t="shared" si="1"/>
        <v>9290</v>
      </c>
      <c r="F37" s="100">
        <f t="shared" si="1"/>
        <v>8690</v>
      </c>
      <c r="G37" s="54">
        <f t="shared" si="1"/>
        <v>1.7525</v>
      </c>
      <c r="H37" s="28">
        <f t="shared" si="1"/>
        <v>1.7517</v>
      </c>
      <c r="I37" s="54">
        <f t="shared" si="1"/>
        <v>3.931</v>
      </c>
      <c r="J37" s="28">
        <f t="shared" si="1"/>
        <v>3.891</v>
      </c>
      <c r="K37" s="117">
        <f t="shared" si="1"/>
        <v>518.36</v>
      </c>
    </row>
    <row r="38" spans="1:11" ht="19.5" customHeight="1" thickBot="1">
      <c r="A38" s="181" t="s">
        <v>67</v>
      </c>
      <c r="B38" s="182"/>
      <c r="C38" s="62">
        <f>AVERAGE(C5:C35)</f>
        <v>1240.3499999999995</v>
      </c>
      <c r="D38" s="63">
        <f aca="true" t="shared" si="2" ref="D38:K38">AVERAGE(D5:D35)</f>
        <v>1168.195454545455</v>
      </c>
      <c r="E38" s="104">
        <f t="shared" si="2"/>
        <v>9328.181818181818</v>
      </c>
      <c r="F38" s="105">
        <f t="shared" si="2"/>
        <v>8728.181818181818</v>
      </c>
      <c r="G38" s="55">
        <f t="shared" si="2"/>
        <v>1.769636363636363</v>
      </c>
      <c r="H38" s="29">
        <f t="shared" si="2"/>
        <v>1.7688363636363638</v>
      </c>
      <c r="I38" s="55">
        <f t="shared" si="2"/>
        <v>3.934571428571428</v>
      </c>
      <c r="J38" s="29">
        <f t="shared" si="2"/>
        <v>3.8945714285714286</v>
      </c>
      <c r="K38" s="118">
        <f t="shared" si="2"/>
        <v>531.7214285714285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4">
    <mergeCell ref="G3:H3"/>
    <mergeCell ref="I3:J3"/>
    <mergeCell ref="E3:F3"/>
    <mergeCell ref="E2:F2"/>
    <mergeCell ref="G2:H2"/>
    <mergeCell ref="I2:J2"/>
    <mergeCell ref="A1:B1"/>
    <mergeCell ref="A2:B3"/>
    <mergeCell ref="C2:D2"/>
    <mergeCell ref="C3:D3"/>
    <mergeCell ref="I13:J13"/>
    <mergeCell ref="A36:B36"/>
    <mergeCell ref="A37:B37"/>
    <mergeCell ref="A38:B38"/>
  </mergeCells>
  <printOptions/>
  <pageMargins left="0.3937007874015748" right="0.1968503937007874" top="0.3937007874015748" bottom="0.2" header="0.3937007874015748" footer="0.28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20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41">
        <v>1</v>
      </c>
      <c r="B5" s="43" t="s">
        <v>1</v>
      </c>
      <c r="C5" s="75"/>
      <c r="D5" s="84"/>
      <c r="E5" s="128"/>
      <c r="F5" s="129"/>
      <c r="G5" s="85"/>
      <c r="H5" s="77"/>
      <c r="I5" s="86"/>
      <c r="J5" s="87"/>
      <c r="K5" s="115"/>
    </row>
    <row r="6" spans="1:11" s="11" customFormat="1" ht="19.5" customHeight="1">
      <c r="A6" s="9">
        <v>2</v>
      </c>
      <c r="B6" s="13" t="s">
        <v>8</v>
      </c>
      <c r="C6" s="94">
        <v>1209.2</v>
      </c>
      <c r="D6" s="95">
        <v>1138.8</v>
      </c>
      <c r="E6" s="106">
        <v>9200</v>
      </c>
      <c r="F6" s="107">
        <v>8600</v>
      </c>
      <c r="G6" s="31">
        <v>1.7489</v>
      </c>
      <c r="H6" s="46">
        <v>1.7481</v>
      </c>
      <c r="I6" s="56">
        <v>3.938</v>
      </c>
      <c r="J6" s="57">
        <v>3.898</v>
      </c>
      <c r="K6" s="68">
        <v>522.75</v>
      </c>
    </row>
    <row r="7" spans="1:11" s="11" customFormat="1" ht="19.5" customHeight="1">
      <c r="A7" s="9">
        <v>3</v>
      </c>
      <c r="B7" s="13" t="s">
        <v>9</v>
      </c>
      <c r="C7" s="94">
        <v>1199.9</v>
      </c>
      <c r="D7" s="95">
        <v>1130.1</v>
      </c>
      <c r="E7" s="106">
        <v>9200</v>
      </c>
      <c r="F7" s="107">
        <v>8600</v>
      </c>
      <c r="G7" s="31">
        <v>1.7594</v>
      </c>
      <c r="H7" s="46">
        <v>1.7586</v>
      </c>
      <c r="I7" s="56">
        <v>3.934</v>
      </c>
      <c r="J7" s="57">
        <v>3.894</v>
      </c>
      <c r="K7" s="68">
        <v>517.16</v>
      </c>
    </row>
    <row r="8" spans="1:11" s="11" customFormat="1" ht="19.5" customHeight="1">
      <c r="A8" s="9">
        <v>4</v>
      </c>
      <c r="B8" s="13" t="s">
        <v>10</v>
      </c>
      <c r="C8" s="94">
        <v>1201.4</v>
      </c>
      <c r="D8" s="95">
        <v>1131.6</v>
      </c>
      <c r="E8" s="106">
        <v>9200</v>
      </c>
      <c r="F8" s="107">
        <v>8600</v>
      </c>
      <c r="G8" s="31">
        <v>1.7563</v>
      </c>
      <c r="H8" s="46">
        <v>1.7555</v>
      </c>
      <c r="I8" s="56">
        <v>3.933</v>
      </c>
      <c r="J8" s="57">
        <v>3.893</v>
      </c>
      <c r="K8" s="68">
        <v>517.67</v>
      </c>
    </row>
    <row r="9" spans="1:11" s="11" customFormat="1" ht="19.5" customHeight="1">
      <c r="A9" s="9">
        <v>5</v>
      </c>
      <c r="B9" s="13" t="s">
        <v>5</v>
      </c>
      <c r="C9" s="94">
        <v>1199.4</v>
      </c>
      <c r="D9" s="95">
        <v>1129.6</v>
      </c>
      <c r="E9" s="106">
        <v>9220</v>
      </c>
      <c r="F9" s="107">
        <v>8620</v>
      </c>
      <c r="G9" s="31">
        <v>1.7535</v>
      </c>
      <c r="H9" s="46">
        <v>1.7527</v>
      </c>
      <c r="I9" s="56">
        <v>3.933</v>
      </c>
      <c r="J9" s="57">
        <v>3.893</v>
      </c>
      <c r="K9" s="68">
        <v>516.43</v>
      </c>
    </row>
    <row r="10" spans="1:11" s="11" customFormat="1" ht="19.5" customHeight="1">
      <c r="A10" s="9">
        <v>6</v>
      </c>
      <c r="B10" s="13" t="s">
        <v>6</v>
      </c>
      <c r="C10" s="94">
        <v>1202.5</v>
      </c>
      <c r="D10" s="95">
        <v>1132.5</v>
      </c>
      <c r="E10" s="106">
        <v>9200</v>
      </c>
      <c r="F10" s="107">
        <v>8600</v>
      </c>
      <c r="G10" s="31">
        <v>1.7566</v>
      </c>
      <c r="H10" s="46">
        <v>1.7558</v>
      </c>
      <c r="I10" s="56">
        <v>3.932</v>
      </c>
      <c r="J10" s="57">
        <v>3.892</v>
      </c>
      <c r="K10" s="68">
        <v>515.66</v>
      </c>
    </row>
    <row r="11" spans="1:11" s="11" customFormat="1" ht="19.5" customHeight="1">
      <c r="A11" s="41">
        <v>7</v>
      </c>
      <c r="B11" s="43" t="s">
        <v>7</v>
      </c>
      <c r="C11" s="92"/>
      <c r="D11" s="93"/>
      <c r="E11" s="45"/>
      <c r="F11" s="97"/>
      <c r="G11" s="76"/>
      <c r="H11" s="77"/>
      <c r="I11" s="78"/>
      <c r="J11" s="79"/>
      <c r="K11" s="80"/>
    </row>
    <row r="12" spans="1:11" s="11" customFormat="1" ht="19.5" customHeight="1">
      <c r="A12" s="41">
        <v>8</v>
      </c>
      <c r="B12" s="43" t="s">
        <v>1</v>
      </c>
      <c r="C12" s="92"/>
      <c r="D12" s="93"/>
      <c r="E12" s="45"/>
      <c r="F12" s="97"/>
      <c r="G12" s="81"/>
      <c r="H12" s="82"/>
      <c r="I12" s="42"/>
      <c r="J12" s="44"/>
      <c r="K12" s="83"/>
    </row>
    <row r="13" spans="1:11" s="11" customFormat="1" ht="19.5" customHeight="1">
      <c r="A13" s="9">
        <v>9</v>
      </c>
      <c r="B13" s="13" t="s">
        <v>8</v>
      </c>
      <c r="C13" s="94">
        <v>1190.6</v>
      </c>
      <c r="D13" s="95">
        <v>1121.4</v>
      </c>
      <c r="E13" s="106">
        <v>9210</v>
      </c>
      <c r="F13" s="107">
        <v>8610</v>
      </c>
      <c r="G13" s="31">
        <v>1.7537</v>
      </c>
      <c r="H13" s="46">
        <v>1.7529</v>
      </c>
      <c r="I13" s="56">
        <v>3.932</v>
      </c>
      <c r="J13" s="57">
        <v>3.892</v>
      </c>
      <c r="K13" s="68">
        <v>514.72</v>
      </c>
    </row>
    <row r="14" spans="1:11" s="11" customFormat="1" ht="19.5" customHeight="1">
      <c r="A14" s="9">
        <v>10</v>
      </c>
      <c r="B14" s="13" t="s">
        <v>9</v>
      </c>
      <c r="C14" s="94">
        <v>1196.8</v>
      </c>
      <c r="D14" s="95">
        <v>1127.2</v>
      </c>
      <c r="E14" s="106">
        <v>9230</v>
      </c>
      <c r="F14" s="107">
        <v>8630</v>
      </c>
      <c r="G14" s="31">
        <v>1.7576</v>
      </c>
      <c r="H14" s="46">
        <v>1.7568</v>
      </c>
      <c r="I14" s="56">
        <v>3.933</v>
      </c>
      <c r="J14" s="57">
        <v>3.893</v>
      </c>
      <c r="K14" s="68">
        <v>512.2</v>
      </c>
    </row>
    <row r="15" spans="1:11" s="11" customFormat="1" ht="19.5" customHeight="1">
      <c r="A15" s="9">
        <v>11</v>
      </c>
      <c r="B15" s="13" t="s">
        <v>10</v>
      </c>
      <c r="C15" s="94">
        <v>1205.6</v>
      </c>
      <c r="D15" s="95">
        <v>1135.4</v>
      </c>
      <c r="E15" s="106">
        <v>9240</v>
      </c>
      <c r="F15" s="107">
        <v>8640</v>
      </c>
      <c r="G15" s="31">
        <v>1.7663</v>
      </c>
      <c r="H15" s="46">
        <v>1.7655</v>
      </c>
      <c r="I15" s="56">
        <v>3.934</v>
      </c>
      <c r="J15" s="57">
        <v>3.894</v>
      </c>
      <c r="K15" s="68">
        <v>513.44</v>
      </c>
    </row>
    <row r="16" spans="1:11" s="11" customFormat="1" ht="19.5" customHeight="1">
      <c r="A16" s="9">
        <v>12</v>
      </c>
      <c r="B16" s="13" t="s">
        <v>5</v>
      </c>
      <c r="C16" s="94">
        <v>1230.8</v>
      </c>
      <c r="D16" s="95">
        <v>1159.2</v>
      </c>
      <c r="E16" s="106">
        <v>9280</v>
      </c>
      <c r="F16" s="107">
        <v>8680</v>
      </c>
      <c r="G16" s="31">
        <v>1.7731</v>
      </c>
      <c r="H16" s="46">
        <v>1.7723</v>
      </c>
      <c r="I16" s="56">
        <v>3.933</v>
      </c>
      <c r="J16" s="57">
        <v>3.893</v>
      </c>
      <c r="K16" s="68">
        <v>513.27</v>
      </c>
    </row>
    <row r="17" spans="1:11" s="11" customFormat="1" ht="19.5" customHeight="1">
      <c r="A17" s="9">
        <v>13</v>
      </c>
      <c r="B17" s="13" t="s">
        <v>6</v>
      </c>
      <c r="C17" s="94">
        <v>1221</v>
      </c>
      <c r="D17" s="95">
        <v>1150</v>
      </c>
      <c r="E17" s="106">
        <v>9280</v>
      </c>
      <c r="F17" s="107">
        <v>8680</v>
      </c>
      <c r="G17" s="31">
        <v>1.7716</v>
      </c>
      <c r="H17" s="46">
        <v>1.7708</v>
      </c>
      <c r="I17" s="56">
        <v>3.933</v>
      </c>
      <c r="J17" s="57">
        <v>3.893</v>
      </c>
      <c r="K17" s="68">
        <v>509.61</v>
      </c>
    </row>
    <row r="18" spans="1:11" s="11" customFormat="1" ht="19.5" customHeight="1">
      <c r="A18" s="41">
        <v>14</v>
      </c>
      <c r="B18" s="43" t="s">
        <v>7</v>
      </c>
      <c r="C18" s="92"/>
      <c r="D18" s="93"/>
      <c r="E18" s="45"/>
      <c r="F18" s="97"/>
      <c r="G18" s="76"/>
      <c r="H18" s="77"/>
      <c r="I18" s="78"/>
      <c r="J18" s="79"/>
      <c r="K18" s="80"/>
    </row>
    <row r="19" spans="1:11" s="11" customFormat="1" ht="19.5" customHeight="1">
      <c r="A19" s="41">
        <v>15</v>
      </c>
      <c r="B19" s="43" t="s">
        <v>1</v>
      </c>
      <c r="C19" s="92"/>
      <c r="D19" s="93"/>
      <c r="E19" s="45"/>
      <c r="F19" s="97"/>
      <c r="G19" s="76"/>
      <c r="H19" s="77"/>
      <c r="I19" s="78"/>
      <c r="J19" s="79"/>
      <c r="K19" s="173" t="s">
        <v>115</v>
      </c>
    </row>
    <row r="20" spans="1:11" s="11" customFormat="1" ht="19.5" customHeight="1">
      <c r="A20" s="9">
        <v>16</v>
      </c>
      <c r="B20" s="13" t="s">
        <v>8</v>
      </c>
      <c r="C20" s="94">
        <v>1226.7</v>
      </c>
      <c r="D20" s="95">
        <v>1155.3</v>
      </c>
      <c r="E20" s="106">
        <v>9270</v>
      </c>
      <c r="F20" s="107">
        <v>8670</v>
      </c>
      <c r="G20" s="31">
        <v>1.7639</v>
      </c>
      <c r="H20" s="32">
        <v>1.7631</v>
      </c>
      <c r="I20" s="203" t="s">
        <v>92</v>
      </c>
      <c r="J20" s="180"/>
      <c r="K20" s="68">
        <v>509.97</v>
      </c>
    </row>
    <row r="21" spans="1:11" s="11" customFormat="1" ht="19.5" customHeight="1">
      <c r="A21" s="9">
        <v>17</v>
      </c>
      <c r="B21" s="13" t="s">
        <v>9</v>
      </c>
      <c r="C21" s="94">
        <v>1216.4</v>
      </c>
      <c r="D21" s="95">
        <v>1145.6</v>
      </c>
      <c r="E21" s="201" t="s">
        <v>91</v>
      </c>
      <c r="F21" s="202"/>
      <c r="G21" s="31">
        <v>1.7528</v>
      </c>
      <c r="H21" s="32">
        <v>1.752</v>
      </c>
      <c r="I21" s="56">
        <v>3.934</v>
      </c>
      <c r="J21" s="57">
        <v>3.894</v>
      </c>
      <c r="K21" s="68">
        <v>506.28</v>
      </c>
    </row>
    <row r="22" spans="1:11" s="11" customFormat="1" ht="19.5" customHeight="1">
      <c r="A22" s="9">
        <v>18</v>
      </c>
      <c r="B22" s="13" t="s">
        <v>10</v>
      </c>
      <c r="C22" s="94">
        <v>1206.1</v>
      </c>
      <c r="D22" s="95">
        <v>1135.9</v>
      </c>
      <c r="E22" s="99">
        <v>9260</v>
      </c>
      <c r="F22" s="100">
        <v>8660</v>
      </c>
      <c r="G22" s="31">
        <v>1.7513</v>
      </c>
      <c r="H22" s="32">
        <v>1.7505</v>
      </c>
      <c r="I22" s="56">
        <v>3.936</v>
      </c>
      <c r="J22" s="57">
        <v>3.896</v>
      </c>
      <c r="K22" s="68">
        <v>502.84</v>
      </c>
    </row>
    <row r="23" spans="1:11" s="11" customFormat="1" ht="19.5" customHeight="1">
      <c r="A23" s="9">
        <v>19</v>
      </c>
      <c r="B23" s="13" t="s">
        <v>5</v>
      </c>
      <c r="C23" s="94">
        <v>1209.2</v>
      </c>
      <c r="D23" s="95">
        <v>1138.8</v>
      </c>
      <c r="E23" s="99">
        <v>9260</v>
      </c>
      <c r="F23" s="100">
        <v>8660</v>
      </c>
      <c r="G23" s="31">
        <v>1.7584</v>
      </c>
      <c r="H23" s="32">
        <v>1.7576</v>
      </c>
      <c r="I23" s="56">
        <v>3.937</v>
      </c>
      <c r="J23" s="57">
        <v>3.897</v>
      </c>
      <c r="K23" s="68">
        <v>499.98</v>
      </c>
    </row>
    <row r="24" spans="1:11" s="11" customFormat="1" ht="19.5" customHeight="1">
      <c r="A24" s="9">
        <v>20</v>
      </c>
      <c r="B24" s="13" t="s">
        <v>6</v>
      </c>
      <c r="C24" s="94">
        <v>1214.3</v>
      </c>
      <c r="D24" s="95">
        <v>1143.7</v>
      </c>
      <c r="E24" s="99">
        <v>9250</v>
      </c>
      <c r="F24" s="100">
        <v>8650</v>
      </c>
      <c r="G24" s="31">
        <v>1.7597</v>
      </c>
      <c r="H24" s="32">
        <v>1.7589</v>
      </c>
      <c r="I24" s="56">
        <v>3.938</v>
      </c>
      <c r="J24" s="57">
        <v>3.898</v>
      </c>
      <c r="K24" s="68">
        <v>504.75</v>
      </c>
    </row>
    <row r="25" spans="1:11" s="11" customFormat="1" ht="19.5" customHeight="1">
      <c r="A25" s="41">
        <v>21</v>
      </c>
      <c r="B25" s="43" t="s">
        <v>7</v>
      </c>
      <c r="C25" s="92"/>
      <c r="D25" s="93"/>
      <c r="E25" s="45"/>
      <c r="F25" s="97"/>
      <c r="G25" s="76"/>
      <c r="H25" s="77"/>
      <c r="I25" s="78"/>
      <c r="J25" s="79"/>
      <c r="K25" s="80"/>
    </row>
    <row r="26" spans="1:11" s="11" customFormat="1" ht="19.5" customHeight="1">
      <c r="A26" s="41">
        <v>22</v>
      </c>
      <c r="B26" s="43" t="s">
        <v>1</v>
      </c>
      <c r="C26" s="92"/>
      <c r="D26" s="93"/>
      <c r="E26" s="45"/>
      <c r="F26" s="97"/>
      <c r="G26" s="81"/>
      <c r="H26" s="82"/>
      <c r="I26" s="42"/>
      <c r="J26" s="44"/>
      <c r="K26" s="83"/>
    </row>
    <row r="27" spans="1:11" s="11" customFormat="1" ht="19.5" customHeight="1">
      <c r="A27" s="9">
        <v>23</v>
      </c>
      <c r="B27" s="13" t="s">
        <v>8</v>
      </c>
      <c r="C27" s="94">
        <v>1218.4</v>
      </c>
      <c r="D27" s="95">
        <v>1147.6</v>
      </c>
      <c r="E27" s="99">
        <v>9260</v>
      </c>
      <c r="F27" s="100">
        <v>8660</v>
      </c>
      <c r="G27" s="31">
        <v>1.7587</v>
      </c>
      <c r="H27" s="46">
        <v>1.7579</v>
      </c>
      <c r="I27" s="56">
        <v>3.939</v>
      </c>
      <c r="J27" s="57">
        <v>3.899</v>
      </c>
      <c r="K27" s="68">
        <v>507.8</v>
      </c>
    </row>
    <row r="28" spans="1:11" s="11" customFormat="1" ht="19.5" customHeight="1">
      <c r="A28" s="9">
        <v>24</v>
      </c>
      <c r="B28" s="13" t="s">
        <v>9</v>
      </c>
      <c r="C28" s="94">
        <v>1221.5</v>
      </c>
      <c r="D28" s="95">
        <v>1150.5</v>
      </c>
      <c r="E28" s="99">
        <v>9260</v>
      </c>
      <c r="F28" s="100">
        <v>8660</v>
      </c>
      <c r="G28" s="31">
        <v>1.7727</v>
      </c>
      <c r="H28" s="46">
        <v>1.7719</v>
      </c>
      <c r="I28" s="56">
        <v>3.942</v>
      </c>
      <c r="J28" s="57">
        <v>3.902</v>
      </c>
      <c r="K28" s="68">
        <v>503.55</v>
      </c>
    </row>
    <row r="29" spans="1:11" s="11" customFormat="1" ht="19.5" customHeight="1">
      <c r="A29" s="9">
        <v>25</v>
      </c>
      <c r="B29" s="13" t="s">
        <v>10</v>
      </c>
      <c r="C29" s="94">
        <v>1228.7</v>
      </c>
      <c r="D29" s="95">
        <v>1157.3</v>
      </c>
      <c r="E29" s="99">
        <v>9260</v>
      </c>
      <c r="F29" s="100">
        <v>8660</v>
      </c>
      <c r="G29" s="31">
        <v>1.7668</v>
      </c>
      <c r="H29" s="46">
        <v>1.766</v>
      </c>
      <c r="I29" s="56">
        <v>3.945</v>
      </c>
      <c r="J29" s="57">
        <v>3.905</v>
      </c>
      <c r="K29" s="68">
        <v>506.33</v>
      </c>
    </row>
    <row r="30" spans="1:11" s="11" customFormat="1" ht="19.5" customHeight="1">
      <c r="A30" s="9">
        <v>26</v>
      </c>
      <c r="B30" s="13" t="s">
        <v>5</v>
      </c>
      <c r="C30" s="94">
        <v>1231.8</v>
      </c>
      <c r="D30" s="95">
        <v>1160.2</v>
      </c>
      <c r="E30" s="99">
        <v>9270</v>
      </c>
      <c r="F30" s="100">
        <v>8670</v>
      </c>
      <c r="G30" s="31">
        <v>1.7596</v>
      </c>
      <c r="H30" s="46">
        <v>1.7588</v>
      </c>
      <c r="I30" s="56">
        <v>3.944</v>
      </c>
      <c r="J30" s="57">
        <v>3.904</v>
      </c>
      <c r="K30" s="68">
        <v>507.38</v>
      </c>
    </row>
    <row r="31" spans="1:11" s="11" customFormat="1" ht="19.5" customHeight="1">
      <c r="A31" s="9">
        <v>27</v>
      </c>
      <c r="B31" s="13" t="s">
        <v>6</v>
      </c>
      <c r="C31" s="94">
        <v>1230.8</v>
      </c>
      <c r="D31" s="95">
        <v>1159.2</v>
      </c>
      <c r="E31" s="99">
        <v>9270</v>
      </c>
      <c r="F31" s="100">
        <v>8670</v>
      </c>
      <c r="G31" s="22">
        <v>1.7544</v>
      </c>
      <c r="H31" s="23">
        <v>1.7536</v>
      </c>
      <c r="I31" s="56">
        <v>3.944</v>
      </c>
      <c r="J31" s="57">
        <v>3.904</v>
      </c>
      <c r="K31" s="69">
        <v>503.34</v>
      </c>
    </row>
    <row r="32" spans="1:11" s="11" customFormat="1" ht="19.5" customHeight="1">
      <c r="A32" s="41">
        <v>28</v>
      </c>
      <c r="B32" s="43" t="s">
        <v>7</v>
      </c>
      <c r="C32" s="92"/>
      <c r="D32" s="93"/>
      <c r="E32" s="45"/>
      <c r="F32" s="97"/>
      <c r="G32" s="76"/>
      <c r="H32" s="77"/>
      <c r="I32" s="78"/>
      <c r="J32" s="79"/>
      <c r="K32" s="80"/>
    </row>
    <row r="33" spans="1:11" s="11" customFormat="1" ht="19.5" customHeight="1">
      <c r="A33" s="41">
        <v>29</v>
      </c>
      <c r="B33" s="43" t="s">
        <v>1</v>
      </c>
      <c r="C33" s="92"/>
      <c r="D33" s="93"/>
      <c r="E33" s="45"/>
      <c r="F33" s="97"/>
      <c r="G33" s="81"/>
      <c r="H33" s="82"/>
      <c r="I33" s="42"/>
      <c r="J33" s="44"/>
      <c r="K33" s="83"/>
    </row>
    <row r="34" spans="1:11" s="11" customFormat="1" ht="19.5" customHeight="1">
      <c r="A34" s="9">
        <v>30</v>
      </c>
      <c r="B34" s="13" t="s">
        <v>8</v>
      </c>
      <c r="C34" s="94">
        <v>1221.5</v>
      </c>
      <c r="D34" s="95">
        <v>1150.5</v>
      </c>
      <c r="E34" s="99">
        <v>9300</v>
      </c>
      <c r="F34" s="100">
        <v>8700</v>
      </c>
      <c r="G34" s="31">
        <v>1.7591</v>
      </c>
      <c r="H34" s="32">
        <v>1.7583</v>
      </c>
      <c r="I34" s="56">
        <v>3.95</v>
      </c>
      <c r="J34" s="57">
        <v>3.91</v>
      </c>
      <c r="K34" s="69">
        <v>500.74</v>
      </c>
    </row>
    <row r="35" spans="1:11" s="11" customFormat="1" ht="19.5" customHeight="1" thickBot="1">
      <c r="A35" s="9">
        <v>31</v>
      </c>
      <c r="B35" s="13" t="s">
        <v>9</v>
      </c>
      <c r="C35" s="94">
        <v>1231.8</v>
      </c>
      <c r="D35" s="95">
        <v>1160.2</v>
      </c>
      <c r="E35" s="99">
        <v>9350</v>
      </c>
      <c r="F35" s="100">
        <v>8750</v>
      </c>
      <c r="G35" s="22">
        <v>1.756</v>
      </c>
      <c r="H35" s="24">
        <v>1.7552</v>
      </c>
      <c r="I35" s="56">
        <v>3.95</v>
      </c>
      <c r="J35" s="57">
        <v>3.91</v>
      </c>
      <c r="K35" s="69">
        <v>499.26</v>
      </c>
    </row>
    <row r="36" spans="1:11" ht="19.5" customHeight="1">
      <c r="A36" s="177" t="s">
        <v>11</v>
      </c>
      <c r="B36" s="178"/>
      <c r="C36" s="58">
        <f>MAX(C5:C35)</f>
        <v>1231.8</v>
      </c>
      <c r="D36" s="59">
        <f aca="true" t="shared" si="0" ref="D36:K36">MAX(D5:D35)</f>
        <v>1160.2</v>
      </c>
      <c r="E36" s="101">
        <f t="shared" si="0"/>
        <v>9350</v>
      </c>
      <c r="F36" s="102">
        <f t="shared" si="0"/>
        <v>8750</v>
      </c>
      <c r="G36" s="53">
        <f t="shared" si="0"/>
        <v>1.7731</v>
      </c>
      <c r="H36" s="27">
        <f t="shared" si="0"/>
        <v>1.7723</v>
      </c>
      <c r="I36" s="53">
        <f t="shared" si="0"/>
        <v>3.95</v>
      </c>
      <c r="J36" s="27">
        <f t="shared" si="0"/>
        <v>3.91</v>
      </c>
      <c r="K36" s="116">
        <f t="shared" si="0"/>
        <v>522.75</v>
      </c>
    </row>
    <row r="37" spans="1:11" ht="19.5" customHeight="1">
      <c r="A37" s="179" t="s">
        <v>12</v>
      </c>
      <c r="B37" s="180"/>
      <c r="C37" s="60">
        <f>MIN(C5:C35)</f>
        <v>1190.6</v>
      </c>
      <c r="D37" s="61">
        <f aca="true" t="shared" si="1" ref="D37:K37">MIN(D5:D35)</f>
        <v>1121.4</v>
      </c>
      <c r="E37" s="103">
        <f t="shared" si="1"/>
        <v>9200</v>
      </c>
      <c r="F37" s="100">
        <f t="shared" si="1"/>
        <v>8600</v>
      </c>
      <c r="G37" s="54">
        <f t="shared" si="1"/>
        <v>1.7489</v>
      </c>
      <c r="H37" s="28">
        <f t="shared" si="1"/>
        <v>1.7481</v>
      </c>
      <c r="I37" s="54">
        <f t="shared" si="1"/>
        <v>3.932</v>
      </c>
      <c r="J37" s="28">
        <f t="shared" si="1"/>
        <v>3.892</v>
      </c>
      <c r="K37" s="117">
        <f t="shared" si="1"/>
        <v>499.26</v>
      </c>
    </row>
    <row r="38" spans="1:11" ht="19.5" customHeight="1" thickBot="1">
      <c r="A38" s="181" t="s">
        <v>13</v>
      </c>
      <c r="B38" s="182"/>
      <c r="C38" s="62">
        <f>AVERAGE(C5:C35)</f>
        <v>1214.290909090909</v>
      </c>
      <c r="D38" s="63">
        <f aca="true" t="shared" si="2" ref="D38:J38">AVERAGE(D5:D35)</f>
        <v>1143.6636363636362</v>
      </c>
      <c r="E38" s="104">
        <f t="shared" si="2"/>
        <v>9250.952380952382</v>
      </c>
      <c r="F38" s="105">
        <f t="shared" si="2"/>
        <v>8650.952380952382</v>
      </c>
      <c r="G38" s="55">
        <f t="shared" si="2"/>
        <v>1.759563636363636</v>
      </c>
      <c r="H38" s="29">
        <f t="shared" si="2"/>
        <v>1.7587636363636363</v>
      </c>
      <c r="I38" s="55">
        <f t="shared" si="2"/>
        <v>3.937809523809524</v>
      </c>
      <c r="J38" s="29">
        <f t="shared" si="2"/>
        <v>3.897809523809523</v>
      </c>
      <c r="K38" s="118">
        <f>AVERAGE(K5:K35)</f>
        <v>509.3240909090909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15">
    <mergeCell ref="A1:B1"/>
    <mergeCell ref="A2:B3"/>
    <mergeCell ref="E3:F3"/>
    <mergeCell ref="G3:H3"/>
    <mergeCell ref="C2:D2"/>
    <mergeCell ref="E2:F2"/>
    <mergeCell ref="G2:H2"/>
    <mergeCell ref="A38:B38"/>
    <mergeCell ref="I3:J3"/>
    <mergeCell ref="I2:J2"/>
    <mergeCell ref="C3:D3"/>
    <mergeCell ref="A36:B36"/>
    <mergeCell ref="A37:B37"/>
    <mergeCell ref="E21:F21"/>
    <mergeCell ref="I20:J20"/>
  </mergeCells>
  <printOptions/>
  <pageMargins left="0.3937007874015748" right="0.2362204724409449" top="0.3937007874015748" bottom="0.22" header="0.31496062992125984" footer="0.2"/>
  <pageSetup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xSplit="2" ySplit="4" topLeftCell="C5" activePane="bottomRight" state="frozen"/>
      <selection pane="topLeft" activeCell="K36" sqref="K36:K38"/>
      <selection pane="topRight" activeCell="K36" sqref="K36:K38"/>
      <selection pane="bottomLeft" activeCell="K36" sqref="K36:K38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83">
        <v>2010</v>
      </c>
      <c r="B1" s="184"/>
      <c r="C1" s="64" t="s">
        <v>26</v>
      </c>
      <c r="D1" s="3"/>
      <c r="E1" s="3"/>
      <c r="F1" s="3"/>
      <c r="G1" s="5"/>
      <c r="H1" s="5"/>
      <c r="K1" s="160" t="s">
        <v>40</v>
      </c>
    </row>
    <row r="2" spans="1:11" s="37" customFormat="1" ht="54.75" customHeight="1" thickBot="1">
      <c r="A2" s="187" t="s">
        <v>21</v>
      </c>
      <c r="B2" s="188"/>
      <c r="C2" s="185" t="s">
        <v>44</v>
      </c>
      <c r="D2" s="186"/>
      <c r="E2" s="195" t="s">
        <v>41</v>
      </c>
      <c r="F2" s="196"/>
      <c r="G2" s="197" t="s">
        <v>42</v>
      </c>
      <c r="H2" s="198"/>
      <c r="I2" s="195" t="s">
        <v>43</v>
      </c>
      <c r="J2" s="196"/>
      <c r="K2" s="65" t="s">
        <v>64</v>
      </c>
    </row>
    <row r="3" spans="1:11" s="37" customFormat="1" ht="18.75" customHeight="1">
      <c r="A3" s="189"/>
      <c r="B3" s="190"/>
      <c r="C3" s="191" t="s">
        <v>0</v>
      </c>
      <c r="D3" s="192"/>
      <c r="E3" s="191" t="s">
        <v>0</v>
      </c>
      <c r="F3" s="192"/>
      <c r="G3" s="193" t="s">
        <v>25</v>
      </c>
      <c r="H3" s="194"/>
      <c r="I3" s="191" t="s">
        <v>0</v>
      </c>
      <c r="J3" s="192"/>
      <c r="K3" s="66" t="s">
        <v>0</v>
      </c>
    </row>
    <row r="4" spans="1:11" s="38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38</v>
      </c>
      <c r="H4" s="7" t="s">
        <v>39</v>
      </c>
      <c r="I4" s="8" t="s">
        <v>38</v>
      </c>
      <c r="J4" s="7" t="s">
        <v>39</v>
      </c>
      <c r="K4" s="132" t="s">
        <v>27</v>
      </c>
    </row>
    <row r="5" spans="1:11" s="11" customFormat="1" ht="19.5" customHeight="1">
      <c r="A5" s="9">
        <v>1</v>
      </c>
      <c r="B5" s="13" t="s">
        <v>10</v>
      </c>
      <c r="C5" s="30">
        <v>1228.7</v>
      </c>
      <c r="D5" s="73">
        <v>1157.3</v>
      </c>
      <c r="E5" s="108">
        <v>9310</v>
      </c>
      <c r="F5" s="109">
        <v>8710</v>
      </c>
      <c r="G5" s="40">
        <v>1.7441</v>
      </c>
      <c r="H5" s="46">
        <v>1.7433</v>
      </c>
      <c r="I5" s="47">
        <v>3.95</v>
      </c>
      <c r="J5" s="48">
        <v>3.91</v>
      </c>
      <c r="K5" s="67">
        <v>503.1</v>
      </c>
    </row>
    <row r="6" spans="1:11" s="11" customFormat="1" ht="19.5" customHeight="1">
      <c r="A6" s="9">
        <v>2</v>
      </c>
      <c r="B6" s="13" t="s">
        <v>5</v>
      </c>
      <c r="C6" s="30">
        <v>1212.8</v>
      </c>
      <c r="D6" s="74">
        <v>1142.2</v>
      </c>
      <c r="E6" s="108">
        <v>9280</v>
      </c>
      <c r="F6" s="110">
        <v>8680</v>
      </c>
      <c r="G6" s="31">
        <v>1.7367</v>
      </c>
      <c r="H6" s="46">
        <v>1.7359</v>
      </c>
      <c r="I6" s="56">
        <v>3.947</v>
      </c>
      <c r="J6" s="57">
        <v>3.907</v>
      </c>
      <c r="K6" s="68">
        <v>498.15</v>
      </c>
    </row>
    <row r="7" spans="1:11" s="11" customFormat="1" ht="19.5" customHeight="1">
      <c r="A7" s="9">
        <v>3</v>
      </c>
      <c r="B7" s="13" t="s">
        <v>6</v>
      </c>
      <c r="C7" s="30">
        <v>1214.3</v>
      </c>
      <c r="D7" s="74">
        <v>1143.7</v>
      </c>
      <c r="E7" s="111">
        <v>9290</v>
      </c>
      <c r="F7" s="110">
        <v>8690</v>
      </c>
      <c r="G7" s="39">
        <v>1.7281</v>
      </c>
      <c r="H7" s="32">
        <v>1.7273</v>
      </c>
      <c r="I7" s="12">
        <v>3.945</v>
      </c>
      <c r="J7" s="21">
        <v>3.905</v>
      </c>
      <c r="K7" s="69">
        <v>496.68</v>
      </c>
    </row>
    <row r="8" spans="1:11" s="11" customFormat="1" ht="19.5" customHeight="1">
      <c r="A8" s="41">
        <v>4</v>
      </c>
      <c r="B8" s="43" t="s">
        <v>7</v>
      </c>
      <c r="C8" s="92"/>
      <c r="D8" s="93"/>
      <c r="E8" s="45"/>
      <c r="F8" s="97"/>
      <c r="G8" s="76"/>
      <c r="H8" s="77"/>
      <c r="I8" s="78"/>
      <c r="J8" s="79"/>
      <c r="K8" s="80"/>
    </row>
    <row r="9" spans="1:11" s="11" customFormat="1" ht="19.5" customHeight="1">
      <c r="A9" s="41">
        <v>5</v>
      </c>
      <c r="B9" s="43" t="s">
        <v>1</v>
      </c>
      <c r="C9" s="92"/>
      <c r="D9" s="93"/>
      <c r="E9" s="45"/>
      <c r="F9" s="97"/>
      <c r="G9" s="81"/>
      <c r="H9" s="82"/>
      <c r="I9" s="42"/>
      <c r="J9" s="44"/>
      <c r="K9" s="83"/>
    </row>
    <row r="10" spans="1:11" s="11" customFormat="1" ht="19.5" customHeight="1">
      <c r="A10" s="9">
        <v>6</v>
      </c>
      <c r="B10" s="13" t="s">
        <v>8</v>
      </c>
      <c r="C10" s="30">
        <v>1205.1</v>
      </c>
      <c r="D10" s="74">
        <v>1134.9</v>
      </c>
      <c r="E10" s="111">
        <v>9285</v>
      </c>
      <c r="F10" s="110">
        <v>8685</v>
      </c>
      <c r="G10" s="39">
        <v>1.7259</v>
      </c>
      <c r="H10" s="32">
        <v>1.7251</v>
      </c>
      <c r="I10" s="56">
        <v>3.944</v>
      </c>
      <c r="J10" s="57">
        <v>3.904</v>
      </c>
      <c r="K10" s="69">
        <v>495.22</v>
      </c>
    </row>
    <row r="11" spans="1:11" s="11" customFormat="1" ht="19.5" customHeight="1">
      <c r="A11" s="9">
        <v>7</v>
      </c>
      <c r="B11" s="13" t="s">
        <v>9</v>
      </c>
      <c r="C11" s="30">
        <v>1209.2</v>
      </c>
      <c r="D11" s="74">
        <v>1138.8</v>
      </c>
      <c r="E11" s="111">
        <v>9290</v>
      </c>
      <c r="F11" s="110">
        <v>8690</v>
      </c>
      <c r="G11" s="203" t="s">
        <v>99</v>
      </c>
      <c r="H11" s="180"/>
      <c r="I11" s="56">
        <v>3.947</v>
      </c>
      <c r="J11" s="57">
        <v>3.907</v>
      </c>
      <c r="K11" s="69">
        <v>496.87</v>
      </c>
    </row>
    <row r="12" spans="1:11" s="11" customFormat="1" ht="19.5" customHeight="1">
      <c r="A12" s="9">
        <v>8</v>
      </c>
      <c r="B12" s="13" t="s">
        <v>10</v>
      </c>
      <c r="C12" s="30">
        <v>1212.3</v>
      </c>
      <c r="D12" s="74">
        <v>1141.7</v>
      </c>
      <c r="E12" s="111">
        <v>9300</v>
      </c>
      <c r="F12" s="110">
        <v>8700</v>
      </c>
      <c r="G12" s="39">
        <v>1.7231</v>
      </c>
      <c r="H12" s="32">
        <v>1.7223</v>
      </c>
      <c r="I12" s="56">
        <v>3.946</v>
      </c>
      <c r="J12" s="57">
        <v>3.906</v>
      </c>
      <c r="K12" s="69">
        <v>497.89</v>
      </c>
    </row>
    <row r="13" spans="1:11" s="11" customFormat="1" ht="19.5" customHeight="1">
      <c r="A13" s="9">
        <v>9</v>
      </c>
      <c r="B13" s="13" t="s">
        <v>5</v>
      </c>
      <c r="C13" s="30">
        <v>1203</v>
      </c>
      <c r="D13" s="74">
        <v>1133</v>
      </c>
      <c r="E13" s="203" t="s">
        <v>111</v>
      </c>
      <c r="F13" s="180"/>
      <c r="G13" s="39">
        <v>1.7238</v>
      </c>
      <c r="H13" s="32">
        <v>1.723</v>
      </c>
      <c r="I13" s="56">
        <v>3.945</v>
      </c>
      <c r="J13" s="57">
        <v>3.905</v>
      </c>
      <c r="K13" s="69">
        <v>497.54</v>
      </c>
    </row>
    <row r="14" spans="1:11" s="11" customFormat="1" ht="19.5" customHeight="1">
      <c r="A14" s="9">
        <v>10</v>
      </c>
      <c r="B14" s="13" t="s">
        <v>6</v>
      </c>
      <c r="C14" s="30">
        <v>1199.9</v>
      </c>
      <c r="D14" s="74">
        <v>1130.1</v>
      </c>
      <c r="E14" s="203" t="s">
        <v>112</v>
      </c>
      <c r="F14" s="180"/>
      <c r="G14" s="39">
        <v>1.7186</v>
      </c>
      <c r="H14" s="32">
        <v>1.7178</v>
      </c>
      <c r="I14" s="56">
        <v>3.945</v>
      </c>
      <c r="J14" s="57">
        <v>3.905</v>
      </c>
      <c r="K14" s="69">
        <v>495.28</v>
      </c>
    </row>
    <row r="15" spans="1:11" s="11" customFormat="1" ht="19.5" customHeight="1">
      <c r="A15" s="41">
        <v>11</v>
      </c>
      <c r="B15" s="43" t="s">
        <v>7</v>
      </c>
      <c r="C15" s="92"/>
      <c r="D15" s="93"/>
      <c r="E15" s="45"/>
      <c r="F15" s="97"/>
      <c r="G15" s="76"/>
      <c r="H15" s="77"/>
      <c r="I15" s="78"/>
      <c r="J15" s="79"/>
      <c r="K15" s="80"/>
    </row>
    <row r="16" spans="1:11" s="11" customFormat="1" ht="19.5" customHeight="1">
      <c r="A16" s="41">
        <v>12</v>
      </c>
      <c r="B16" s="43" t="s">
        <v>1</v>
      </c>
      <c r="C16" s="92"/>
      <c r="D16" s="93"/>
      <c r="E16" s="45"/>
      <c r="F16" s="97"/>
      <c r="G16" s="81"/>
      <c r="H16" s="82"/>
      <c r="I16" s="42"/>
      <c r="J16" s="44"/>
      <c r="K16" s="83"/>
    </row>
    <row r="17" spans="1:11" s="11" customFormat="1" ht="19.5" customHeight="1">
      <c r="A17" s="9">
        <v>13</v>
      </c>
      <c r="B17" s="13" t="s">
        <v>8</v>
      </c>
      <c r="C17" s="30">
        <v>1192.7</v>
      </c>
      <c r="D17" s="74">
        <v>1123.3</v>
      </c>
      <c r="E17" s="203" t="s">
        <v>111</v>
      </c>
      <c r="F17" s="180"/>
      <c r="G17" s="39">
        <v>1.7174</v>
      </c>
      <c r="H17" s="32">
        <v>1.7166</v>
      </c>
      <c r="I17" s="56">
        <v>3.948</v>
      </c>
      <c r="J17" s="57">
        <v>3.908</v>
      </c>
      <c r="K17" s="69">
        <v>495.95</v>
      </c>
    </row>
    <row r="18" spans="1:11" s="11" customFormat="1" ht="19.5" customHeight="1">
      <c r="A18" s="9">
        <v>14</v>
      </c>
      <c r="B18" s="13" t="s">
        <v>9</v>
      </c>
      <c r="C18" s="30">
        <v>1193.7</v>
      </c>
      <c r="D18" s="74">
        <v>1124.3</v>
      </c>
      <c r="E18" s="99">
        <v>9250</v>
      </c>
      <c r="F18" s="100">
        <v>8650</v>
      </c>
      <c r="G18" s="39">
        <v>1.7076</v>
      </c>
      <c r="H18" s="32">
        <v>1.7068</v>
      </c>
      <c r="I18" s="56">
        <v>3.949</v>
      </c>
      <c r="J18" s="57">
        <v>3.909</v>
      </c>
      <c r="K18" s="69">
        <v>494.83</v>
      </c>
    </row>
    <row r="19" spans="1:11" s="11" customFormat="1" ht="19.5" customHeight="1">
      <c r="A19" s="9">
        <v>15</v>
      </c>
      <c r="B19" s="13" t="s">
        <v>10</v>
      </c>
      <c r="C19" s="30">
        <v>1192.2</v>
      </c>
      <c r="D19" s="74">
        <v>1122.8</v>
      </c>
      <c r="E19" s="99">
        <v>9250</v>
      </c>
      <c r="F19" s="100">
        <v>8650</v>
      </c>
      <c r="G19" s="39">
        <v>1.7169</v>
      </c>
      <c r="H19" s="32">
        <v>1.7161</v>
      </c>
      <c r="I19" s="56">
        <v>3.95</v>
      </c>
      <c r="J19" s="57">
        <v>3.91</v>
      </c>
      <c r="K19" s="69">
        <v>493.66</v>
      </c>
    </row>
    <row r="20" spans="1:11" s="11" customFormat="1" ht="19.5" customHeight="1">
      <c r="A20" s="9">
        <v>16</v>
      </c>
      <c r="B20" s="13" t="s">
        <v>5</v>
      </c>
      <c r="C20" s="30">
        <v>1194.8</v>
      </c>
      <c r="D20" s="74">
        <v>1125.2</v>
      </c>
      <c r="E20" s="99">
        <v>9260</v>
      </c>
      <c r="F20" s="100">
        <v>8660</v>
      </c>
      <c r="G20" s="39">
        <v>1.7184</v>
      </c>
      <c r="H20" s="32">
        <v>1.7176</v>
      </c>
      <c r="I20" s="56">
        <v>3.949</v>
      </c>
      <c r="J20" s="57">
        <v>3.909</v>
      </c>
      <c r="K20" s="69">
        <v>494.51</v>
      </c>
    </row>
    <row r="21" spans="1:11" s="11" customFormat="1" ht="19.5" customHeight="1">
      <c r="A21" s="9">
        <v>17</v>
      </c>
      <c r="B21" s="13" t="s">
        <v>6</v>
      </c>
      <c r="C21" s="30">
        <v>1196.3</v>
      </c>
      <c r="D21" s="74">
        <v>1126.7</v>
      </c>
      <c r="E21" s="99">
        <v>9250</v>
      </c>
      <c r="F21" s="100">
        <v>8650</v>
      </c>
      <c r="G21" s="39">
        <v>1.7166</v>
      </c>
      <c r="H21" s="32">
        <v>1.7158</v>
      </c>
      <c r="I21" s="56">
        <v>3.951</v>
      </c>
      <c r="J21" s="57">
        <v>3.911</v>
      </c>
      <c r="K21" s="173" t="s">
        <v>116</v>
      </c>
    </row>
    <row r="22" spans="1:11" s="11" customFormat="1" ht="19.5" customHeight="1">
      <c r="A22" s="41">
        <v>18</v>
      </c>
      <c r="B22" s="43" t="s">
        <v>7</v>
      </c>
      <c r="C22" s="92"/>
      <c r="D22" s="93"/>
      <c r="E22" s="45"/>
      <c r="F22" s="97"/>
      <c r="G22" s="76"/>
      <c r="H22" s="77"/>
      <c r="I22" s="78"/>
      <c r="J22" s="79"/>
      <c r="K22" s="173" t="s">
        <v>91</v>
      </c>
    </row>
    <row r="23" spans="1:11" s="11" customFormat="1" ht="19.5" customHeight="1">
      <c r="A23" s="41">
        <v>19</v>
      </c>
      <c r="B23" s="43" t="s">
        <v>1</v>
      </c>
      <c r="C23" s="92"/>
      <c r="D23" s="93"/>
      <c r="E23" s="45"/>
      <c r="F23" s="97"/>
      <c r="G23" s="81"/>
      <c r="H23" s="82"/>
      <c r="I23" s="42"/>
      <c r="J23" s="44"/>
      <c r="K23" s="174" t="s">
        <v>93</v>
      </c>
    </row>
    <row r="24" spans="1:11" s="11" customFormat="1" ht="19.5" customHeight="1">
      <c r="A24" s="9">
        <v>20</v>
      </c>
      <c r="B24" s="13" t="s">
        <v>8</v>
      </c>
      <c r="C24" s="30">
        <v>1196.8</v>
      </c>
      <c r="D24" s="74">
        <v>1127.2</v>
      </c>
      <c r="E24" s="99">
        <v>9270</v>
      </c>
      <c r="F24" s="100">
        <v>8670</v>
      </c>
      <c r="G24" s="31">
        <v>1.7216</v>
      </c>
      <c r="H24" s="32">
        <v>1.7208</v>
      </c>
      <c r="I24" s="56">
        <v>3.95</v>
      </c>
      <c r="J24" s="57">
        <v>3.91</v>
      </c>
      <c r="K24" s="174" t="s">
        <v>116</v>
      </c>
    </row>
    <row r="25" spans="1:11" s="11" customFormat="1" ht="19.5" customHeight="1">
      <c r="A25" s="9">
        <v>21</v>
      </c>
      <c r="B25" s="13" t="s">
        <v>9</v>
      </c>
      <c r="C25" s="201" t="s">
        <v>108</v>
      </c>
      <c r="D25" s="202"/>
      <c r="E25" s="99">
        <v>9260</v>
      </c>
      <c r="F25" s="100">
        <v>8660</v>
      </c>
      <c r="G25" s="22">
        <v>1.7255</v>
      </c>
      <c r="H25" s="24">
        <v>1.7247</v>
      </c>
      <c r="I25" s="56">
        <v>3.951</v>
      </c>
      <c r="J25" s="57">
        <v>3.911</v>
      </c>
      <c r="K25" s="69">
        <v>496.37</v>
      </c>
    </row>
    <row r="26" spans="1:11" s="11" customFormat="1" ht="19.5" customHeight="1">
      <c r="A26" s="9">
        <v>22</v>
      </c>
      <c r="B26" s="13" t="s">
        <v>10</v>
      </c>
      <c r="C26" s="201" t="s">
        <v>108</v>
      </c>
      <c r="D26" s="202"/>
      <c r="E26" s="99">
        <v>9245</v>
      </c>
      <c r="F26" s="100">
        <v>8645</v>
      </c>
      <c r="G26" s="22">
        <v>1.7184</v>
      </c>
      <c r="H26" s="23">
        <v>1.7176</v>
      </c>
      <c r="I26" s="56">
        <v>3.952</v>
      </c>
      <c r="J26" s="57">
        <v>3.912</v>
      </c>
      <c r="K26" s="69">
        <v>497.58</v>
      </c>
    </row>
    <row r="27" spans="1:11" s="11" customFormat="1" ht="19.5" customHeight="1">
      <c r="A27" s="9">
        <v>23</v>
      </c>
      <c r="B27" s="13" t="s">
        <v>5</v>
      </c>
      <c r="C27" s="201" t="s">
        <v>108</v>
      </c>
      <c r="D27" s="202"/>
      <c r="E27" s="99">
        <v>9240</v>
      </c>
      <c r="F27" s="100">
        <v>8640</v>
      </c>
      <c r="G27" s="22">
        <v>1.7194</v>
      </c>
      <c r="H27" s="23">
        <v>1.7186</v>
      </c>
      <c r="I27" s="56">
        <v>3.953</v>
      </c>
      <c r="J27" s="57">
        <v>3.913</v>
      </c>
      <c r="K27" s="69">
        <v>493.87</v>
      </c>
    </row>
    <row r="28" spans="1:11" s="11" customFormat="1" ht="19.5" customHeight="1">
      <c r="A28" s="9">
        <v>24</v>
      </c>
      <c r="B28" s="13" t="s">
        <v>6</v>
      </c>
      <c r="C28" s="30">
        <v>1189.6</v>
      </c>
      <c r="D28" s="74">
        <v>1120.4</v>
      </c>
      <c r="E28" s="99">
        <v>9250</v>
      </c>
      <c r="F28" s="100">
        <v>8650</v>
      </c>
      <c r="G28" s="22">
        <v>1.712</v>
      </c>
      <c r="H28" s="23">
        <v>1.7112</v>
      </c>
      <c r="I28" s="56">
        <v>3.96</v>
      </c>
      <c r="J28" s="57">
        <v>3.92</v>
      </c>
      <c r="K28" s="69">
        <v>489.87</v>
      </c>
    </row>
    <row r="29" spans="1:11" s="11" customFormat="1" ht="19.5" customHeight="1">
      <c r="A29" s="41">
        <v>25</v>
      </c>
      <c r="B29" s="43" t="s">
        <v>7</v>
      </c>
      <c r="C29" s="92"/>
      <c r="D29" s="93"/>
      <c r="E29" s="45"/>
      <c r="F29" s="97"/>
      <c r="G29" s="76"/>
      <c r="H29" s="77"/>
      <c r="I29" s="78"/>
      <c r="J29" s="79"/>
      <c r="K29" s="80"/>
    </row>
    <row r="30" spans="1:11" s="11" customFormat="1" ht="19.5" customHeight="1">
      <c r="A30" s="41">
        <v>26</v>
      </c>
      <c r="B30" s="43" t="s">
        <v>1</v>
      </c>
      <c r="C30" s="92"/>
      <c r="D30" s="93"/>
      <c r="E30" s="45"/>
      <c r="F30" s="97"/>
      <c r="G30" s="81"/>
      <c r="H30" s="82"/>
      <c r="I30" s="42"/>
      <c r="J30" s="44"/>
      <c r="K30" s="83"/>
    </row>
    <row r="31" spans="1:11" s="11" customFormat="1" ht="19.5" customHeight="1">
      <c r="A31" s="9">
        <v>27</v>
      </c>
      <c r="B31" s="13" t="s">
        <v>8</v>
      </c>
      <c r="C31" s="30">
        <v>1181.4</v>
      </c>
      <c r="D31" s="74">
        <v>1112.6</v>
      </c>
      <c r="E31" s="99">
        <v>9240</v>
      </c>
      <c r="F31" s="100">
        <v>8640</v>
      </c>
      <c r="G31" s="31">
        <v>1.71</v>
      </c>
      <c r="H31" s="32">
        <v>1.7092</v>
      </c>
      <c r="I31" s="56">
        <v>3.971</v>
      </c>
      <c r="J31" s="57">
        <v>3.931</v>
      </c>
      <c r="K31" s="69">
        <v>485.96</v>
      </c>
    </row>
    <row r="32" spans="1:11" s="11" customFormat="1" ht="19.5" customHeight="1">
      <c r="A32" s="9">
        <v>28</v>
      </c>
      <c r="B32" s="13" t="s">
        <v>9</v>
      </c>
      <c r="C32" s="30">
        <v>1182.4</v>
      </c>
      <c r="D32" s="74">
        <v>1113.6</v>
      </c>
      <c r="E32" s="99">
        <v>9240</v>
      </c>
      <c r="F32" s="100">
        <v>8640</v>
      </c>
      <c r="G32" s="22">
        <v>1.7093</v>
      </c>
      <c r="H32" s="24">
        <v>1.7085</v>
      </c>
      <c r="I32" s="56">
        <v>3.973</v>
      </c>
      <c r="J32" s="57">
        <v>3.933</v>
      </c>
      <c r="K32" s="69">
        <v>485.24</v>
      </c>
    </row>
    <row r="33" spans="1:11" s="11" customFormat="1" ht="19.5" customHeight="1">
      <c r="A33" s="9">
        <v>29</v>
      </c>
      <c r="B33" s="13" t="s">
        <v>10</v>
      </c>
      <c r="C33" s="30">
        <v>1178.3</v>
      </c>
      <c r="D33" s="74">
        <v>1109.7</v>
      </c>
      <c r="E33" s="99">
        <v>9235</v>
      </c>
      <c r="F33" s="100">
        <v>8635</v>
      </c>
      <c r="G33" s="22">
        <v>1.7053</v>
      </c>
      <c r="H33" s="23">
        <v>1.7045</v>
      </c>
      <c r="I33" s="56">
        <v>3.964</v>
      </c>
      <c r="J33" s="57">
        <v>3.924</v>
      </c>
      <c r="K33" s="69">
        <v>484.86</v>
      </c>
    </row>
    <row r="34" spans="1:11" s="11" customFormat="1" ht="19.5" customHeight="1">
      <c r="A34" s="9">
        <v>30</v>
      </c>
      <c r="B34" s="13" t="s">
        <v>5</v>
      </c>
      <c r="C34" s="30">
        <v>1175.2</v>
      </c>
      <c r="D34" s="74">
        <v>1106.8</v>
      </c>
      <c r="E34" s="99">
        <v>9230</v>
      </c>
      <c r="F34" s="100">
        <v>8630</v>
      </c>
      <c r="G34" s="22">
        <v>1.6942</v>
      </c>
      <c r="H34" s="23">
        <v>1.6934</v>
      </c>
      <c r="I34" s="56">
        <v>3.96</v>
      </c>
      <c r="J34" s="57">
        <v>3.92</v>
      </c>
      <c r="K34" s="69">
        <v>485.23</v>
      </c>
    </row>
    <row r="35" spans="1:11" s="11" customFormat="1" ht="19.5" customHeight="1" thickBot="1">
      <c r="A35" s="17"/>
      <c r="B35" s="13"/>
      <c r="C35" s="30"/>
      <c r="D35" s="74"/>
      <c r="E35" s="112"/>
      <c r="F35" s="113"/>
      <c r="G35" s="33"/>
      <c r="H35" s="52"/>
      <c r="I35" s="56"/>
      <c r="J35" s="57"/>
      <c r="K35" s="69"/>
    </row>
    <row r="36" spans="1:11" ht="19.5" customHeight="1">
      <c r="A36" s="177" t="s">
        <v>11</v>
      </c>
      <c r="B36" s="178"/>
      <c r="C36" s="58">
        <f>MAX(C5:C35)</f>
        <v>1228.7</v>
      </c>
      <c r="D36" s="59">
        <f aca="true" t="shared" si="0" ref="D36:K36">MAX(D5:D35)</f>
        <v>1157.3</v>
      </c>
      <c r="E36" s="101">
        <f t="shared" si="0"/>
        <v>9310</v>
      </c>
      <c r="F36" s="102">
        <f t="shared" si="0"/>
        <v>8710</v>
      </c>
      <c r="G36" s="53">
        <f t="shared" si="0"/>
        <v>1.7441</v>
      </c>
      <c r="H36" s="27">
        <f t="shared" si="0"/>
        <v>1.7433</v>
      </c>
      <c r="I36" s="53">
        <f t="shared" si="0"/>
        <v>3.973</v>
      </c>
      <c r="J36" s="27">
        <f t="shared" si="0"/>
        <v>3.933</v>
      </c>
      <c r="K36" s="116">
        <f t="shared" si="0"/>
        <v>503.1</v>
      </c>
    </row>
    <row r="37" spans="1:11" ht="19.5" customHeight="1">
      <c r="A37" s="179" t="s">
        <v>12</v>
      </c>
      <c r="B37" s="180"/>
      <c r="C37" s="60">
        <f>MIN(C5:C35)</f>
        <v>1175.2</v>
      </c>
      <c r="D37" s="61">
        <f aca="true" t="shared" si="1" ref="D37:K37">MIN(D5:D35)</f>
        <v>1106.8</v>
      </c>
      <c r="E37" s="103">
        <f t="shared" si="1"/>
        <v>9230</v>
      </c>
      <c r="F37" s="100">
        <f t="shared" si="1"/>
        <v>8630</v>
      </c>
      <c r="G37" s="54">
        <f t="shared" si="1"/>
        <v>1.6942</v>
      </c>
      <c r="H37" s="28">
        <f t="shared" si="1"/>
        <v>1.6934</v>
      </c>
      <c r="I37" s="54">
        <f t="shared" si="1"/>
        <v>3.944</v>
      </c>
      <c r="J37" s="28">
        <f t="shared" si="1"/>
        <v>3.904</v>
      </c>
      <c r="K37" s="117">
        <f t="shared" si="1"/>
        <v>484.86</v>
      </c>
    </row>
    <row r="38" spans="1:11" ht="19.5" customHeight="1" thickBot="1">
      <c r="A38" s="181" t="s">
        <v>13</v>
      </c>
      <c r="B38" s="182"/>
      <c r="C38" s="62">
        <f>AVERAGE(C5:C35)</f>
        <v>1197.8263157894737</v>
      </c>
      <c r="D38" s="63">
        <f aca="true" t="shared" si="2" ref="D38:J38">AVERAGE(D5:D35)</f>
        <v>1128.121052631579</v>
      </c>
      <c r="E38" s="104">
        <f t="shared" si="2"/>
        <v>9261.842105263158</v>
      </c>
      <c r="F38" s="105">
        <f t="shared" si="2"/>
        <v>8661.842105263158</v>
      </c>
      <c r="G38" s="55">
        <f t="shared" si="2"/>
        <v>1.7187095238095238</v>
      </c>
      <c r="H38" s="29">
        <f t="shared" si="2"/>
        <v>1.7179095238095239</v>
      </c>
      <c r="I38" s="55">
        <f t="shared" si="2"/>
        <v>3.9522727272727267</v>
      </c>
      <c r="J38" s="29">
        <f t="shared" si="2"/>
        <v>3.9122727272727276</v>
      </c>
      <c r="K38" s="118">
        <f>AVERAGE(K5:K35)</f>
        <v>493.9329999999999</v>
      </c>
    </row>
    <row r="39" spans="1:11" ht="19.5" customHeight="1">
      <c r="A39" s="11"/>
      <c r="B39" s="11"/>
      <c r="C39" s="49" t="s">
        <v>24</v>
      </c>
      <c r="D39" s="34"/>
      <c r="E39" s="34"/>
      <c r="F39" s="34"/>
      <c r="G39" s="35"/>
      <c r="H39" s="36"/>
      <c r="I39" s="11"/>
      <c r="J39" s="11"/>
      <c r="K39" s="11"/>
    </row>
  </sheetData>
  <mergeCells count="20">
    <mergeCell ref="I3:J3"/>
    <mergeCell ref="E3:F3"/>
    <mergeCell ref="G3:H3"/>
    <mergeCell ref="E2:F2"/>
    <mergeCell ref="G2:H2"/>
    <mergeCell ref="I2:J2"/>
    <mergeCell ref="A1:B1"/>
    <mergeCell ref="A2:B3"/>
    <mergeCell ref="C2:D2"/>
    <mergeCell ref="C3:D3"/>
    <mergeCell ref="G11:H11"/>
    <mergeCell ref="A36:B36"/>
    <mergeCell ref="A37:B37"/>
    <mergeCell ref="A38:B38"/>
    <mergeCell ref="C25:D25"/>
    <mergeCell ref="C26:D26"/>
    <mergeCell ref="C27:D27"/>
    <mergeCell ref="E13:F13"/>
    <mergeCell ref="E14:F14"/>
    <mergeCell ref="E17:F17"/>
  </mergeCells>
  <printOptions/>
  <pageMargins left="0.3937007874015748" right="0.1968503937007874" top="0.3937007874015748" bottom="0.2755905511811024" header="0.35433070866141736" footer="0.196850393700787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kawane</cp:lastModifiedBy>
  <cp:lastPrinted>2010-12-30T02:38:40Z</cp:lastPrinted>
  <dcterms:created xsi:type="dcterms:W3CDTF">1998-09-14T03:33:30Z</dcterms:created>
  <dcterms:modified xsi:type="dcterms:W3CDTF">2011-01-04T01:54:35Z</dcterms:modified>
  <cp:category/>
  <cp:version/>
  <cp:contentType/>
  <cp:contentStatus/>
</cp:coreProperties>
</file>