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51" yWindow="32760" windowWidth="14580" windowHeight="6351" tabRatio="730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'10月'!$A$1:$L$39</definedName>
    <definedName name="_xlnm.Print_Area" localSheetId="10">'11月'!$A$1:$L$39</definedName>
    <definedName name="_xlnm.Print_Area" localSheetId="11">'12月'!$A$1:$L$39</definedName>
    <definedName name="_xlnm.Print_Area" localSheetId="0">'1月'!$A$1:$L$39</definedName>
    <definedName name="_xlnm.Print_Area" localSheetId="1">'2月'!$A$1:$L$39</definedName>
    <definedName name="_xlnm.Print_Area" localSheetId="2">'3月'!$A$1:$L$39</definedName>
    <definedName name="_xlnm.Print_Area" localSheetId="3">'4月'!$A$1:$L$39</definedName>
    <definedName name="_xlnm.Print_Area" localSheetId="4">'5月'!$A$1:$L$39</definedName>
    <definedName name="_xlnm.Print_Area" localSheetId="5">'6月'!$A$1:$L$39</definedName>
    <definedName name="_xlnm.Print_Area" localSheetId="6">'7月'!$A$1:$L$39</definedName>
    <definedName name="_xlnm.Print_Area" localSheetId="7">'8月'!$A$1:$L$39</definedName>
    <definedName name="_xlnm.Print_Area" localSheetId="8">'9月'!$A$1:$L$39</definedName>
    <definedName name="_xlnm.Print_Area" localSheetId="12">'月毎'!$A$1:$L$44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<sst xmlns="http://schemas.openxmlformats.org/spreadsheetml/2006/main" count="790" uniqueCount="96">
  <si>
    <t>PER US$</t>
  </si>
  <si>
    <t xml:space="preserve">PER YEN 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</si>
  <si>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</si>
  <si>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</si>
  <si>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</si>
  <si>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</si>
  <si>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</si>
  <si>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</si>
  <si>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</si>
  <si>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</si>
  <si>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</si>
  <si>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</si>
  <si>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</si>
  <si>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</si>
  <si>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</si>
  <si>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3月</t>
  </si>
  <si>
    <t>最高値</t>
  </si>
  <si>
    <t>最安値</t>
  </si>
  <si>
    <t>平均値</t>
  </si>
  <si>
    <t>1月</t>
  </si>
  <si>
    <t>PER US$</t>
  </si>
  <si>
    <t>PER \100</t>
  </si>
  <si>
    <t>月</t>
  </si>
  <si>
    <t>種類</t>
  </si>
  <si>
    <t>月平均等</t>
  </si>
  <si>
    <t>2月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</si>
  <si>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</si>
  <si>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</si>
  <si>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</si>
  <si>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</si>
  <si>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</si>
  <si>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</si>
  <si>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</si>
  <si>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</si>
  <si>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中国人民元､台湾ﾄﾞﾙ､ﾏﾚｰｼｱﾘﾝｷﾞｯﾄの参考為替相場</t>
  </si>
  <si>
    <t>PER \100</t>
  </si>
  <si>
    <t>尚､上記為替相場は参考値であり､実際の執行をお約束するものではございません。</t>
  </si>
  <si>
    <t xml:space="preserve"> </t>
  </si>
  <si>
    <t>三菱UFJﾘｻｰﾁ＆ｺﾝｻﾙﾃｨﾝｸﾞ㈱</t>
  </si>
  <si>
    <t>中国外貨取引ｾﾝﾀｰ
中国人民元基準ﾚｰﾄ　　(ＣＮＹ)</t>
  </si>
  <si>
    <t>高値</t>
  </si>
  <si>
    <t>安値</t>
  </si>
  <si>
    <t>平均</t>
  </si>
  <si>
    <t>2月</t>
  </si>
  <si>
    <t xml:space="preserve">PER YEN </t>
  </si>
  <si>
    <t>TTS</t>
  </si>
  <si>
    <t xml:space="preserve">TTB 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</si>
  <si>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</si>
  <si>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</si>
  <si>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</si>
  <si>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</si>
  <si>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</si>
  <si>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</si>
  <si>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</si>
  <si>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</si>
  <si>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</si>
  <si>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</si>
  <si>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</si>
  <si>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</si>
  <si>
    <t>三菱UFJ銀行台北支店
台湾ﾄﾞﾙ参考相場(ＴＷＤ)</t>
  </si>
  <si>
    <t>ＭＵＦＧバンク(マレーシア)
ﾏﾚｰｼｱﾘﾝｷﾞｯﾄ参考相場(ＭＹＲ)</t>
  </si>
  <si>
    <t>日</t>
  </si>
  <si>
    <t>新年</t>
  </si>
  <si>
    <t>火</t>
  </si>
  <si>
    <t>春節</t>
  </si>
  <si>
    <t>清明節</t>
  </si>
  <si>
    <t>労働節</t>
  </si>
  <si>
    <t>端午節</t>
  </si>
  <si>
    <t>中秋節</t>
  </si>
  <si>
    <t>国慶節</t>
  </si>
  <si>
    <t>振替休日（旧正月）</t>
  </si>
  <si>
    <t>旧正月</t>
  </si>
  <si>
    <t>断食明け大祭</t>
  </si>
  <si>
    <t>メーデー</t>
  </si>
  <si>
    <t>釈迦誕生日（ウエサク祭）</t>
  </si>
  <si>
    <t>国王陛下誕生日</t>
  </si>
  <si>
    <t>イスラム犠牲祭</t>
  </si>
  <si>
    <t>イスラム暦正月</t>
  </si>
  <si>
    <t>振替休日（イスラム暦正月）</t>
  </si>
  <si>
    <t>マレーシア独立記念日</t>
  </si>
  <si>
    <t>マレーシア独立記念日/ムハンマド降誕祭</t>
  </si>
  <si>
    <t>振替休日（マレーシア独立記念日）</t>
  </si>
  <si>
    <t>ヒンズー灯明祭（ディパバリ）</t>
  </si>
  <si>
    <t>クリスマス</t>
  </si>
  <si>
    <t>元旦</t>
  </si>
  <si>
    <t>臨時休日（旧暦大晦日前日）</t>
  </si>
  <si>
    <t>旧暦大晦日</t>
  </si>
  <si>
    <t>春節（旧正月）</t>
  </si>
  <si>
    <t>和平記念日</t>
  </si>
  <si>
    <t>振替休日</t>
  </si>
  <si>
    <t>児童節・清明節</t>
  </si>
  <si>
    <t>中秋節</t>
  </si>
  <si>
    <t>中華民国開国記念日</t>
  </si>
  <si>
    <t>タイプ―サム</t>
  </si>
  <si>
    <t>連邦区記念日</t>
  </si>
  <si>
    <t>ヌズル・アルクラン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</si>
</sst>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_ "/>
    <numFmt numFmtId="206" formatCode="0.00_ "/>
    <numFmt numFmtId="207" formatCode="#,##0.00000"/>
    <numFmt numFmtId="208" formatCode="0.0_ "/>
    <numFmt numFmtId="209" formatCode="0.0000_)"/>
    <numFmt numFmtId="210" formatCode="0.00_ ;[Red]\-0.00\ 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0"/>
      <name val="明朝"/>
      <family val="1"/>
    </font>
    <font>
      <sz val="12"/>
      <name val="Times New Roman"/>
      <family val="1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0" fontId="8" fillId="0" borderId="15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7" fontId="8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8" fontId="8" fillId="0" borderId="15" xfId="0" applyNumberFormat="1" applyFont="1" applyBorder="1" applyAlignment="1">
      <alignment horizontal="center" vertical="center"/>
    </xf>
    <xf numFmtId="188" fontId="8" fillId="0" borderId="16" xfId="0" applyNumberFormat="1" applyFont="1" applyBorder="1" applyAlignment="1">
      <alignment horizontal="center" vertical="center"/>
    </xf>
    <xf numFmtId="187" fontId="8" fillId="0" borderId="17" xfId="0" applyNumberFormat="1" applyFont="1" applyFill="1" applyBorder="1" applyAlignment="1">
      <alignment/>
    </xf>
    <xf numFmtId="188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9" fillId="0" borderId="0" xfId="0" applyNumberFormat="1" applyFont="1" applyBorder="1" applyAlignment="1">
      <alignment/>
    </xf>
    <xf numFmtId="188" fontId="8" fillId="0" borderId="12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82" fontId="8" fillId="0" borderId="17" xfId="0" applyNumberFormat="1" applyFont="1" applyFill="1" applyBorder="1" applyAlignment="1">
      <alignment horizontal="center"/>
    </xf>
    <xf numFmtId="179" fontId="8" fillId="0" borderId="11" xfId="0" applyNumberFormat="1" applyFont="1" applyFill="1" applyBorder="1" applyAlignment="1">
      <alignment horizontal="center"/>
    </xf>
    <xf numFmtId="188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21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 horizontal="right"/>
    </xf>
    <xf numFmtId="187" fontId="8" fillId="0" borderId="17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82" fontId="8" fillId="0" borderId="17" xfId="0" applyNumberFormat="1" applyFont="1" applyFill="1" applyBorder="1" applyAlignment="1">
      <alignment horizontal="right"/>
    </xf>
    <xf numFmtId="188" fontId="8" fillId="0" borderId="18" xfId="0" applyNumberFormat="1" applyFont="1" applyFill="1" applyBorder="1" applyAlignment="1">
      <alignment horizontal="right"/>
    </xf>
    <xf numFmtId="188" fontId="8" fillId="0" borderId="21" xfId="0" applyNumberFormat="1" applyFont="1" applyFill="1" applyBorder="1" applyAlignment="1">
      <alignment horizontal="right"/>
    </xf>
    <xf numFmtId="187" fontId="8" fillId="0" borderId="11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 horizontal="right"/>
    </xf>
    <xf numFmtId="188" fontId="8" fillId="0" borderId="22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/>
    </xf>
    <xf numFmtId="188" fontId="8" fillId="0" borderId="16" xfId="0" applyNumberFormat="1" applyFont="1" applyFill="1" applyBorder="1" applyAlignment="1">
      <alignment horizontal="right"/>
    </xf>
    <xf numFmtId="188" fontId="8" fillId="0" borderId="23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 horizontal="right"/>
    </xf>
    <xf numFmtId="188" fontId="8" fillId="0" borderId="22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 horizontal="right"/>
    </xf>
    <xf numFmtId="176" fontId="8" fillId="0" borderId="25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9" fontId="8" fillId="0" borderId="17" xfId="0" applyNumberFormat="1" applyFont="1" applyFill="1" applyBorder="1" applyAlignment="1">
      <alignment horizontal="right"/>
    </xf>
    <xf numFmtId="4" fontId="5" fillId="0" borderId="0" xfId="0" applyNumberFormat="1" applyFont="1" applyAlignment="1" quotePrefix="1">
      <alignment horizontal="left"/>
    </xf>
    <xf numFmtId="188" fontId="0" fillId="0" borderId="0" xfId="0" applyNumberFormat="1" applyFont="1" applyFill="1" applyAlignment="1">
      <alignment horizontal="left"/>
    </xf>
    <xf numFmtId="177" fontId="8" fillId="0" borderId="26" xfId="0" applyNumberFormat="1" applyFont="1" applyFill="1" applyBorder="1" applyAlignment="1">
      <alignment horizontal="left"/>
    </xf>
    <xf numFmtId="187" fontId="8" fillId="0" borderId="27" xfId="0" applyNumberFormat="1" applyFont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6" fontId="8" fillId="0" borderId="28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76" fontId="8" fillId="0" borderId="19" xfId="0" applyNumberFormat="1" applyFont="1" applyFill="1" applyBorder="1" applyAlignment="1">
      <alignment horizontal="right"/>
    </xf>
    <xf numFmtId="176" fontId="8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179" fontId="8" fillId="0" borderId="20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 horizontal="right"/>
    </xf>
    <xf numFmtId="182" fontId="8" fillId="0" borderId="20" xfId="0" applyNumberFormat="1" applyFont="1" applyFill="1" applyBorder="1" applyAlignment="1">
      <alignment horizontal="right"/>
    </xf>
    <xf numFmtId="179" fontId="8" fillId="0" borderId="15" xfId="0" applyNumberFormat="1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/>
    </xf>
    <xf numFmtId="187" fontId="8" fillId="0" borderId="28" xfId="0" applyNumberFormat="1" applyFont="1" applyFill="1" applyBorder="1" applyAlignment="1">
      <alignment horizontal="right"/>
    </xf>
    <xf numFmtId="187" fontId="8" fillId="0" borderId="25" xfId="0" applyNumberFormat="1" applyFont="1" applyFill="1" applyBorder="1" applyAlignment="1">
      <alignment horizontal="right"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8" fillId="0" borderId="17" xfId="0" applyFont="1" applyFill="1" applyBorder="1" applyAlignment="1">
      <alignment wrapText="1"/>
    </xf>
    <xf numFmtId="188" fontId="8" fillId="0" borderId="17" xfId="0" applyNumberFormat="1" applyFont="1" applyFill="1" applyBorder="1" applyAlignment="1">
      <alignment horizontal="right" wrapText="1"/>
    </xf>
    <xf numFmtId="188" fontId="8" fillId="0" borderId="18" xfId="0" applyNumberFormat="1" applyFont="1" applyFill="1" applyBorder="1" applyAlignment="1">
      <alignment horizontal="right" wrapText="1"/>
    </xf>
    <xf numFmtId="188" fontId="8" fillId="0" borderId="11" xfId="0" applyNumberFormat="1" applyFont="1" applyFill="1" applyBorder="1" applyAlignment="1">
      <alignment horizontal="right" wrapText="1"/>
    </xf>
    <xf numFmtId="188" fontId="8" fillId="0" borderId="33" xfId="0" applyNumberFormat="1" applyFont="1" applyFill="1" applyBorder="1" applyAlignment="1">
      <alignment horizontal="center" wrapText="1"/>
    </xf>
    <xf numFmtId="188" fontId="8" fillId="0" borderId="17" xfId="0" applyNumberFormat="1" applyFont="1" applyFill="1" applyBorder="1" applyAlignment="1">
      <alignment wrapText="1"/>
    </xf>
    <xf numFmtId="188" fontId="8" fillId="0" borderId="18" xfId="0" applyNumberFormat="1" applyFont="1" applyFill="1" applyBorder="1" applyAlignment="1">
      <alignment wrapText="1"/>
    </xf>
    <xf numFmtId="187" fontId="8" fillId="0" borderId="17" xfId="0" applyNumberFormat="1" applyFont="1" applyFill="1" applyBorder="1" applyAlignment="1">
      <alignment wrapText="1"/>
    </xf>
    <xf numFmtId="187" fontId="8" fillId="0" borderId="18" xfId="0" applyNumberFormat="1" applyFont="1" applyFill="1" applyBorder="1" applyAlignment="1">
      <alignment wrapText="1"/>
    </xf>
    <xf numFmtId="179" fontId="8" fillId="0" borderId="18" xfId="0" applyNumberFormat="1" applyFont="1" applyFill="1" applyBorder="1" applyAlignment="1">
      <alignment horizontal="right" wrapText="1"/>
    </xf>
    <xf numFmtId="182" fontId="8" fillId="0" borderId="17" xfId="0" applyNumberFormat="1" applyFont="1" applyFill="1" applyBorder="1" applyAlignment="1">
      <alignment horizontal="center" wrapText="1"/>
    </xf>
    <xf numFmtId="188" fontId="8" fillId="0" borderId="34" xfId="0" applyNumberFormat="1" applyFont="1" applyFill="1" applyBorder="1" applyAlignment="1">
      <alignment horizontal="center" wrapText="1"/>
    </xf>
    <xf numFmtId="188" fontId="8" fillId="0" borderId="35" xfId="0" applyNumberFormat="1" applyFont="1" applyFill="1" applyBorder="1" applyAlignment="1">
      <alignment wrapText="1"/>
    </xf>
    <xf numFmtId="188" fontId="8" fillId="0" borderId="36" xfId="0" applyNumberFormat="1" applyFont="1" applyFill="1" applyBorder="1" applyAlignment="1">
      <alignment horizontal="right" wrapText="1"/>
    </xf>
    <xf numFmtId="178" fontId="8" fillId="0" borderId="11" xfId="0" applyNumberFormat="1" applyFont="1" applyFill="1" applyBorder="1" applyAlignment="1">
      <alignment wrapText="1"/>
    </xf>
    <xf numFmtId="4" fontId="8" fillId="0" borderId="17" xfId="0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178" fontId="8" fillId="0" borderId="18" xfId="0" applyNumberFormat="1" applyFont="1" applyFill="1" applyBorder="1" applyAlignment="1">
      <alignment wrapText="1"/>
    </xf>
    <xf numFmtId="182" fontId="8" fillId="0" borderId="17" xfId="0" applyNumberFormat="1" applyFont="1" applyFill="1" applyBorder="1" applyAlignment="1">
      <alignment horizontal="right" wrapText="1"/>
    </xf>
    <xf numFmtId="188" fontId="8" fillId="0" borderId="37" xfId="0" applyNumberFormat="1" applyFont="1" applyFill="1" applyBorder="1" applyAlignment="1">
      <alignment horizontal="right" wrapText="1"/>
    </xf>
    <xf numFmtId="188" fontId="8" fillId="0" borderId="35" xfId="0" applyNumberFormat="1" applyFont="1" applyFill="1" applyBorder="1" applyAlignment="1">
      <alignment horizontal="right" wrapText="1"/>
    </xf>
    <xf numFmtId="188" fontId="8" fillId="0" borderId="38" xfId="0" applyNumberFormat="1" applyFont="1" applyFill="1" applyBorder="1" applyAlignment="1">
      <alignment horizontal="right" wrapText="1"/>
    </xf>
    <xf numFmtId="188" fontId="8" fillId="0" borderId="15" xfId="0" applyNumberFormat="1" applyFont="1" applyFill="1" applyBorder="1" applyAlignment="1">
      <alignment horizontal="right" wrapText="1"/>
    </xf>
    <xf numFmtId="188" fontId="8" fillId="0" borderId="16" xfId="0" applyNumberFormat="1" applyFont="1" applyFill="1" applyBorder="1" applyAlignment="1">
      <alignment horizontal="right" wrapText="1"/>
    </xf>
    <xf numFmtId="188" fontId="8" fillId="0" borderId="12" xfId="0" applyNumberFormat="1" applyFont="1" applyFill="1" applyBorder="1" applyAlignment="1">
      <alignment horizontal="right" wrapText="1"/>
    </xf>
    <xf numFmtId="187" fontId="8" fillId="0" borderId="17" xfId="0" applyNumberFormat="1" applyFont="1" applyFill="1" applyBorder="1" applyAlignment="1">
      <alignment horizontal="right" shrinkToFit="1"/>
    </xf>
    <xf numFmtId="187" fontId="8" fillId="0" borderId="12" xfId="0" applyNumberFormat="1" applyFont="1" applyFill="1" applyBorder="1" applyAlignment="1">
      <alignment horizontal="right" shrinkToFit="1"/>
    </xf>
    <xf numFmtId="188" fontId="8" fillId="0" borderId="23" xfId="0" applyNumberFormat="1" applyFont="1" applyFill="1" applyBorder="1" applyAlignment="1">
      <alignment shrinkToFit="1"/>
    </xf>
    <xf numFmtId="188" fontId="8" fillId="0" borderId="16" xfId="0" applyNumberFormat="1" applyFont="1" applyFill="1" applyBorder="1" applyAlignment="1">
      <alignment shrinkToFit="1"/>
    </xf>
    <xf numFmtId="188" fontId="8" fillId="0" borderId="37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188" fontId="8" fillId="0" borderId="11" xfId="0" applyNumberFormat="1" applyFont="1" applyFill="1" applyBorder="1" applyAlignment="1">
      <alignment wrapText="1"/>
    </xf>
    <xf numFmtId="188" fontId="8" fillId="0" borderId="33" xfId="0" applyNumberFormat="1" applyFont="1" applyFill="1" applyBorder="1" applyAlignment="1">
      <alignment wrapText="1"/>
    </xf>
    <xf numFmtId="188" fontId="8" fillId="0" borderId="34" xfId="0" applyNumberFormat="1" applyFont="1" applyFill="1" applyBorder="1" applyAlignment="1">
      <alignment wrapText="1"/>
    </xf>
    <xf numFmtId="2" fontId="8" fillId="0" borderId="39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176" fontId="8" fillId="0" borderId="39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2" fontId="8" fillId="0" borderId="36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176" fontId="8" fillId="0" borderId="36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87" fontId="8" fillId="0" borderId="15" xfId="0" applyNumberFormat="1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/>
    </xf>
    <xf numFmtId="179" fontId="8" fillId="0" borderId="37" xfId="0" applyNumberFormat="1" applyFont="1" applyFill="1" applyBorder="1" applyAlignment="1">
      <alignment/>
    </xf>
    <xf numFmtId="188" fontId="8" fillId="0" borderId="4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8" fillId="0" borderId="12" xfId="0" applyNumberFormat="1" applyFont="1" applyFill="1" applyBorder="1" applyAlignment="1">
      <alignment wrapText="1"/>
    </xf>
    <xf numFmtId="176" fontId="8" fillId="0" borderId="36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 horizontal="right"/>
    </xf>
    <xf numFmtId="179" fontId="8" fillId="0" borderId="25" xfId="0" applyNumberFormat="1" applyFont="1" applyFill="1" applyBorder="1" applyAlignment="1">
      <alignment/>
    </xf>
    <xf numFmtId="179" fontId="8" fillId="0" borderId="36" xfId="0" applyNumberFormat="1" applyFont="1" applyFill="1" applyBorder="1" applyAlignment="1">
      <alignment horizontal="right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210" fontId="52" fillId="0" borderId="11" xfId="61" applyNumberFormat="1" applyFont="1" applyFill="1" applyBorder="1" applyAlignment="1">
      <alignment horizontal="center"/>
      <protection/>
    </xf>
    <xf numFmtId="210" fontId="53" fillId="0" borderId="11" xfId="61" applyNumberFormat="1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/>
    </xf>
    <xf numFmtId="179" fontId="8" fillId="0" borderId="36" xfId="0" applyNumberFormat="1" applyFont="1" applyFill="1" applyBorder="1" applyAlignment="1">
      <alignment/>
    </xf>
    <xf numFmtId="179" fontId="8" fillId="0" borderId="36" xfId="0" applyNumberFormat="1" applyFont="1" applyFill="1" applyBorder="1" applyAlignment="1">
      <alignment horizontal="right" wrapText="1"/>
    </xf>
    <xf numFmtId="188" fontId="8" fillId="0" borderId="44" xfId="0" applyNumberFormat="1" applyFont="1" applyFill="1" applyBorder="1" applyAlignment="1">
      <alignment horizontal="right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8" fillId="0" borderId="45" xfId="0" applyFont="1" applyFill="1" applyBorder="1" applyAlignment="1">
      <alignment horizontal="left" wrapText="1"/>
    </xf>
    <xf numFmtId="178" fontId="8" fillId="0" borderId="47" xfId="49" applyNumberFormat="1" applyFont="1" applyFill="1" applyBorder="1" applyAlignment="1">
      <alignment horizontal="right" wrapText="1"/>
    </xf>
    <xf numFmtId="0" fontId="8" fillId="0" borderId="48" xfId="0" applyFont="1" applyBorder="1" applyAlignment="1">
      <alignment horizontal="center" vertical="center"/>
    </xf>
    <xf numFmtId="210" fontId="53" fillId="0" borderId="12" xfId="61" applyNumberFormat="1" applyFont="1" applyFill="1" applyBorder="1" applyAlignment="1">
      <alignment horizontal="center"/>
      <protection/>
    </xf>
    <xf numFmtId="187" fontId="8" fillId="0" borderId="36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210" fontId="53" fillId="0" borderId="10" xfId="61" applyNumberFormat="1" applyFont="1" applyFill="1" applyBorder="1" applyAlignment="1">
      <alignment horizontal="center"/>
      <protection/>
    </xf>
    <xf numFmtId="0" fontId="8" fillId="0" borderId="45" xfId="0" applyFont="1" applyFill="1" applyBorder="1" applyAlignment="1">
      <alignment horizontal="left"/>
    </xf>
    <xf numFmtId="0" fontId="8" fillId="0" borderId="30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178" fontId="8" fillId="0" borderId="39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45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wrapText="1"/>
    </xf>
    <xf numFmtId="176" fontId="12" fillId="0" borderId="40" xfId="0" applyNumberFormat="1" applyFont="1" applyFill="1" applyBorder="1" applyAlignment="1">
      <alignment wrapText="1"/>
    </xf>
    <xf numFmtId="210" fontId="52" fillId="0" borderId="12" xfId="61" applyNumberFormat="1" applyFont="1" applyFill="1" applyBorder="1" applyAlignment="1">
      <alignment horizontal="center"/>
      <protection/>
    </xf>
    <xf numFmtId="187" fontId="8" fillId="0" borderId="40" xfId="0" applyNumberFormat="1" applyFont="1" applyFill="1" applyBorder="1" applyAlignment="1">
      <alignment wrapText="1"/>
    </xf>
    <xf numFmtId="0" fontId="8" fillId="0" borderId="45" xfId="0" applyFont="1" applyFill="1" applyBorder="1" applyAlignment="1">
      <alignment horizontal="center"/>
    </xf>
    <xf numFmtId="210" fontId="9" fillId="0" borderId="11" xfId="61" applyNumberFormat="1" applyFont="1" applyFill="1" applyBorder="1" applyAlignment="1">
      <alignment horizontal="center"/>
      <protection/>
    </xf>
    <xf numFmtId="176" fontId="8" fillId="7" borderId="17" xfId="0" applyNumberFormat="1" applyFont="1" applyFill="1" applyBorder="1" applyAlignment="1">
      <alignment horizontal="centerContinuous"/>
    </xf>
    <xf numFmtId="188" fontId="8" fillId="7" borderId="18" xfId="0" applyNumberFormat="1" applyFont="1" applyFill="1" applyBorder="1" applyAlignment="1">
      <alignment horizontal="centerContinuous"/>
    </xf>
    <xf numFmtId="187" fontId="8" fillId="7" borderId="17" xfId="0" applyNumberFormat="1" applyFont="1" applyFill="1" applyBorder="1" applyAlignment="1">
      <alignment/>
    </xf>
    <xf numFmtId="187" fontId="8" fillId="7" borderId="18" xfId="0" applyNumberFormat="1" applyFont="1" applyFill="1" applyBorder="1" applyAlignment="1">
      <alignment horizontal="right"/>
    </xf>
    <xf numFmtId="188" fontId="8" fillId="7" borderId="17" xfId="0" applyNumberFormat="1" applyFont="1" applyFill="1" applyBorder="1" applyAlignment="1">
      <alignment horizontal="right"/>
    </xf>
    <xf numFmtId="188" fontId="8" fillId="7" borderId="37" xfId="0" applyNumberFormat="1" applyFont="1" applyFill="1" applyBorder="1" applyAlignment="1">
      <alignment/>
    </xf>
    <xf numFmtId="188" fontId="8" fillId="7" borderId="11" xfId="0" applyNumberFormat="1" applyFont="1" applyFill="1" applyBorder="1" applyAlignment="1">
      <alignment horizontal="right"/>
    </xf>
    <xf numFmtId="176" fontId="8" fillId="7" borderId="17" xfId="0" applyNumberFormat="1" applyFont="1" applyFill="1" applyBorder="1" applyAlignment="1">
      <alignment/>
    </xf>
    <xf numFmtId="188" fontId="8" fillId="7" borderId="18" xfId="0" applyNumberFormat="1" applyFont="1" applyFill="1" applyBorder="1" applyAlignment="1">
      <alignment/>
    </xf>
    <xf numFmtId="187" fontId="8" fillId="7" borderId="17" xfId="0" applyNumberFormat="1" applyFont="1" applyFill="1" applyBorder="1" applyAlignment="1">
      <alignment horizontal="centerContinuous" vertical="center"/>
    </xf>
    <xf numFmtId="187" fontId="8" fillId="7" borderId="18" xfId="0" applyNumberFormat="1" applyFont="1" applyFill="1" applyBorder="1" applyAlignment="1">
      <alignment horizontal="centerContinuous"/>
    </xf>
    <xf numFmtId="188" fontId="8" fillId="7" borderId="17" xfId="0" applyNumberFormat="1" applyFont="1" applyFill="1" applyBorder="1" applyAlignment="1">
      <alignment horizontal="centerContinuous"/>
    </xf>
    <xf numFmtId="187" fontId="8" fillId="7" borderId="17" xfId="0" applyNumberFormat="1" applyFont="1" applyFill="1" applyBorder="1" applyAlignment="1">
      <alignment/>
    </xf>
    <xf numFmtId="187" fontId="8" fillId="7" borderId="18" xfId="0" applyNumberFormat="1" applyFont="1" applyFill="1" applyBorder="1" applyAlignment="1">
      <alignment/>
    </xf>
    <xf numFmtId="176" fontId="8" fillId="7" borderId="36" xfId="0" applyNumberFormat="1" applyFont="1" applyFill="1" applyBorder="1" applyAlignment="1">
      <alignment/>
    </xf>
    <xf numFmtId="188" fontId="8" fillId="7" borderId="18" xfId="0" applyNumberFormat="1" applyFont="1" applyFill="1" applyBorder="1" applyAlignment="1">
      <alignment horizontal="right"/>
    </xf>
    <xf numFmtId="179" fontId="8" fillId="7" borderId="37" xfId="0" applyNumberFormat="1" applyFont="1" applyFill="1" applyBorder="1" applyAlignment="1">
      <alignment horizontal="centerContinuous"/>
    </xf>
    <xf numFmtId="179" fontId="8" fillId="7" borderId="11" xfId="0" applyNumberFormat="1" applyFont="1" applyFill="1" applyBorder="1" applyAlignment="1">
      <alignment/>
    </xf>
    <xf numFmtId="188" fontId="8" fillId="7" borderId="17" xfId="0" applyNumberFormat="1" applyFont="1" applyFill="1" applyBorder="1" applyAlignment="1">
      <alignment/>
    </xf>
    <xf numFmtId="188" fontId="8" fillId="7" borderId="11" xfId="0" applyNumberFormat="1" applyFont="1" applyFill="1" applyBorder="1" applyAlignment="1">
      <alignment/>
    </xf>
    <xf numFmtId="188" fontId="8" fillId="7" borderId="11" xfId="0" applyNumberFormat="1" applyFont="1" applyFill="1" applyBorder="1" applyAlignment="1">
      <alignment horizontal="centerContinuous"/>
    </xf>
    <xf numFmtId="188" fontId="8" fillId="7" borderId="17" xfId="0" applyNumberFormat="1" applyFont="1" applyFill="1" applyBorder="1" applyAlignment="1">
      <alignment horizontal="right" wrapText="1"/>
    </xf>
    <xf numFmtId="188" fontId="8" fillId="7" borderId="18" xfId="0" applyNumberFormat="1" applyFont="1" applyFill="1" applyBorder="1" applyAlignment="1">
      <alignment horizontal="right" wrapText="1"/>
    </xf>
    <xf numFmtId="188" fontId="8" fillId="7" borderId="11" xfId="0" applyNumberFormat="1" applyFont="1" applyFill="1" applyBorder="1" applyAlignment="1">
      <alignment horizontal="right" wrapText="1"/>
    </xf>
    <xf numFmtId="178" fontId="8" fillId="7" borderId="47" xfId="49" applyNumberFormat="1" applyFont="1" applyFill="1" applyBorder="1" applyAlignment="1">
      <alignment horizontal="right" wrapText="1"/>
    </xf>
    <xf numFmtId="187" fontId="8" fillId="7" borderId="17" xfId="0" applyNumberFormat="1" applyFont="1" applyFill="1" applyBorder="1" applyAlignment="1">
      <alignment wrapText="1"/>
    </xf>
    <xf numFmtId="187" fontId="8" fillId="7" borderId="18" xfId="0" applyNumberFormat="1" applyFont="1" applyFill="1" applyBorder="1" applyAlignment="1">
      <alignment wrapText="1"/>
    </xf>
    <xf numFmtId="188" fontId="8" fillId="7" borderId="18" xfId="0" applyNumberFormat="1" applyFont="1" applyFill="1" applyBorder="1" applyAlignment="1">
      <alignment wrapText="1"/>
    </xf>
    <xf numFmtId="187" fontId="8" fillId="7" borderId="17" xfId="0" applyNumberFormat="1" applyFont="1" applyFill="1" applyBorder="1" applyAlignment="1">
      <alignment vertical="center"/>
    </xf>
    <xf numFmtId="188" fontId="8" fillId="7" borderId="11" xfId="0" applyNumberFormat="1" applyFont="1" applyFill="1" applyBorder="1" applyAlignment="1">
      <alignment/>
    </xf>
    <xf numFmtId="179" fontId="8" fillId="7" borderId="36" xfId="0" applyNumberFormat="1" applyFont="1" applyFill="1" applyBorder="1" applyAlignment="1">
      <alignment/>
    </xf>
    <xf numFmtId="179" fontId="8" fillId="7" borderId="18" xfId="0" applyNumberFormat="1" applyFont="1" applyFill="1" applyBorder="1" applyAlignment="1">
      <alignment/>
    </xf>
    <xf numFmtId="4" fontId="8" fillId="7" borderId="17" xfId="0" applyNumberFormat="1" applyFont="1" applyFill="1" applyBorder="1" applyAlignment="1">
      <alignment wrapText="1"/>
    </xf>
    <xf numFmtId="4" fontId="8" fillId="7" borderId="18" xfId="0" applyNumberFormat="1" applyFont="1" applyFill="1" applyBorder="1" applyAlignment="1">
      <alignment wrapText="1"/>
    </xf>
    <xf numFmtId="178" fontId="8" fillId="7" borderId="18" xfId="0" applyNumberFormat="1" applyFont="1" applyFill="1" applyBorder="1" applyAlignment="1">
      <alignment wrapText="1"/>
    </xf>
    <xf numFmtId="179" fontId="8" fillId="7" borderId="36" xfId="0" applyNumberFormat="1" applyFont="1" applyFill="1" applyBorder="1" applyAlignment="1">
      <alignment wrapText="1"/>
    </xf>
    <xf numFmtId="179" fontId="8" fillId="7" borderId="18" xfId="0" applyNumberFormat="1" applyFont="1" applyFill="1" applyBorder="1" applyAlignment="1">
      <alignment wrapText="1"/>
    </xf>
    <xf numFmtId="188" fontId="8" fillId="7" borderId="17" xfId="0" applyNumberFormat="1" applyFont="1" applyFill="1" applyBorder="1" applyAlignment="1">
      <alignment horizontal="left" vertical="center"/>
    </xf>
    <xf numFmtId="179" fontId="8" fillId="7" borderId="25" xfId="0" applyNumberFormat="1" applyFont="1" applyFill="1" applyBorder="1" applyAlignment="1">
      <alignment horizontal="centerContinuous"/>
    </xf>
    <xf numFmtId="179" fontId="8" fillId="7" borderId="11" xfId="0" applyNumberFormat="1" applyFont="1" applyFill="1" applyBorder="1" applyAlignment="1">
      <alignment horizontal="centerContinuous"/>
    </xf>
    <xf numFmtId="188" fontId="8" fillId="0" borderId="37" xfId="0" applyNumberFormat="1" applyFont="1" applyFill="1" applyBorder="1" applyAlignment="1">
      <alignment/>
    </xf>
    <xf numFmtId="179" fontId="8" fillId="7" borderId="18" xfId="0" applyNumberFormat="1" applyFont="1" applyFill="1" applyBorder="1" applyAlignment="1">
      <alignment horizontal="centerContinuous"/>
    </xf>
    <xf numFmtId="182" fontId="8" fillId="7" borderId="17" xfId="0" applyNumberFormat="1" applyFont="1" applyFill="1" applyBorder="1" applyAlignment="1">
      <alignment horizontal="centerContinuous" shrinkToFit="1"/>
    </xf>
    <xf numFmtId="188" fontId="8" fillId="7" borderId="18" xfId="0" applyNumberFormat="1" applyFont="1" applyFill="1" applyBorder="1" applyAlignment="1">
      <alignment horizontal="centerContinuous" vertical="center"/>
    </xf>
    <xf numFmtId="182" fontId="8" fillId="0" borderId="18" xfId="0" applyNumberFormat="1" applyFont="1" applyFill="1" applyBorder="1" applyAlignment="1">
      <alignment/>
    </xf>
    <xf numFmtId="188" fontId="8" fillId="0" borderId="18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 horizontal="right"/>
    </xf>
    <xf numFmtId="182" fontId="8" fillId="0" borderId="16" xfId="0" applyNumberFormat="1" applyFont="1" applyFill="1" applyBorder="1" applyAlignment="1">
      <alignment horizontal="right"/>
    </xf>
    <xf numFmtId="179" fontId="8" fillId="0" borderId="18" xfId="0" applyNumberFormat="1" applyFont="1" applyFill="1" applyBorder="1" applyAlignment="1">
      <alignment horizontal="center"/>
    </xf>
    <xf numFmtId="182" fontId="8" fillId="0" borderId="18" xfId="0" applyNumberFormat="1" applyFont="1" applyFill="1" applyBorder="1" applyAlignment="1">
      <alignment horizontal="center"/>
    </xf>
    <xf numFmtId="187" fontId="8" fillId="0" borderId="18" xfId="0" applyNumberFormat="1" applyFont="1" applyFill="1" applyBorder="1" applyAlignment="1">
      <alignment horizontal="right" wrapText="1"/>
    </xf>
    <xf numFmtId="182" fontId="8" fillId="0" borderId="18" xfId="0" applyNumberFormat="1" applyFont="1" applyFill="1" applyBorder="1" applyAlignment="1">
      <alignment horizontal="center" wrapText="1"/>
    </xf>
    <xf numFmtId="179" fontId="8" fillId="0" borderId="18" xfId="0" applyNumberFormat="1" applyFont="1" applyFill="1" applyBorder="1" applyAlignment="1">
      <alignment horizontal="center" wrapText="1"/>
    </xf>
    <xf numFmtId="182" fontId="8" fillId="7" borderId="18" xfId="0" applyNumberFormat="1" applyFont="1" applyFill="1" applyBorder="1" applyAlignment="1">
      <alignment horizontal="centerContinuous" shrinkToFit="1"/>
    </xf>
    <xf numFmtId="182" fontId="8" fillId="0" borderId="22" xfId="0" applyNumberFormat="1" applyFont="1" applyFill="1" applyBorder="1" applyAlignment="1">
      <alignment horizontal="right"/>
    </xf>
    <xf numFmtId="187" fontId="8" fillId="0" borderId="16" xfId="0" applyNumberFormat="1" applyFont="1" applyFill="1" applyBorder="1" applyAlignment="1">
      <alignment wrapText="1"/>
    </xf>
    <xf numFmtId="188" fontId="8" fillId="0" borderId="16" xfId="0" applyNumberFormat="1" applyFont="1" applyFill="1" applyBorder="1" applyAlignment="1">
      <alignment wrapText="1"/>
    </xf>
    <xf numFmtId="187" fontId="8" fillId="0" borderId="16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wrapText="1"/>
    </xf>
    <xf numFmtId="178" fontId="8" fillId="0" borderId="16" xfId="0" applyNumberFormat="1" applyFont="1" applyFill="1" applyBorder="1" applyAlignment="1">
      <alignment wrapText="1"/>
    </xf>
    <xf numFmtId="182" fontId="8" fillId="0" borderId="16" xfId="0" applyNumberFormat="1" applyFont="1" applyFill="1" applyBorder="1" applyAlignment="1">
      <alignment/>
    </xf>
    <xf numFmtId="182" fontId="8" fillId="0" borderId="16" xfId="0" applyNumberFormat="1" applyFont="1" applyFill="1" applyBorder="1" applyAlignment="1">
      <alignment horizontal="center" wrapText="1"/>
    </xf>
    <xf numFmtId="179" fontId="8" fillId="0" borderId="16" xfId="0" applyNumberFormat="1" applyFont="1" applyFill="1" applyBorder="1" applyAlignment="1">
      <alignment horizontal="center" wrapText="1"/>
    </xf>
    <xf numFmtId="188" fontId="8" fillId="0" borderId="16" xfId="0" applyNumberFormat="1" applyFont="1" applyFill="1" applyBorder="1" applyAlignment="1">
      <alignment horizontal="center" wrapText="1"/>
    </xf>
    <xf numFmtId="187" fontId="8" fillId="7" borderId="17" xfId="0" applyNumberFormat="1" applyFont="1" applyFill="1" applyBorder="1" applyAlignment="1">
      <alignment horizontal="centerContinuous"/>
    </xf>
    <xf numFmtId="176" fontId="8" fillId="7" borderId="36" xfId="0" applyNumberFormat="1" applyFont="1" applyFill="1" applyBorder="1" applyAlignment="1">
      <alignment horizontal="centerContinuous"/>
    </xf>
    <xf numFmtId="188" fontId="8" fillId="7" borderId="18" xfId="0" applyNumberFormat="1" applyFont="1" applyFill="1" applyBorder="1" applyAlignment="1">
      <alignment horizontal="centerContinuous" wrapText="1"/>
    </xf>
    <xf numFmtId="188" fontId="8" fillId="7" borderId="17" xfId="0" applyNumberFormat="1" applyFont="1" applyFill="1" applyBorder="1" applyAlignment="1">
      <alignment horizontal="centerContinuous" wrapText="1"/>
    </xf>
    <xf numFmtId="188" fontId="8" fillId="7" borderId="11" xfId="0" applyNumberFormat="1" applyFont="1" applyFill="1" applyBorder="1" applyAlignment="1">
      <alignment horizontal="centerContinuous" wrapText="1"/>
    </xf>
    <xf numFmtId="176" fontId="8" fillId="7" borderId="36" xfId="0" applyNumberFormat="1" applyFont="1" applyFill="1" applyBorder="1" applyAlignment="1">
      <alignment horizontal="centerContinuous" vertical="center"/>
    </xf>
    <xf numFmtId="187" fontId="8" fillId="7" borderId="18" xfId="0" applyNumberFormat="1" applyFont="1" applyFill="1" applyBorder="1" applyAlignment="1">
      <alignment horizontal="centerContinuous" vertical="center"/>
    </xf>
    <xf numFmtId="188" fontId="8" fillId="7" borderId="11" xfId="0" applyNumberFormat="1" applyFont="1" applyFill="1" applyBorder="1" applyAlignment="1">
      <alignment horizontal="centerContinuous" vertical="center"/>
    </xf>
    <xf numFmtId="188" fontId="8" fillId="0" borderId="18" xfId="0" applyNumberFormat="1" applyFont="1" applyFill="1" applyBorder="1" applyAlignment="1">
      <alignment horizontal="centerContinuous"/>
    </xf>
    <xf numFmtId="176" fontId="8" fillId="0" borderId="17" xfId="0" applyNumberFormat="1" applyFont="1" applyFill="1" applyBorder="1" applyAlignment="1">
      <alignment horizontal="centerContinuous" vertical="center"/>
    </xf>
    <xf numFmtId="188" fontId="8" fillId="0" borderId="11" xfId="0" applyNumberFormat="1" applyFont="1" applyFill="1" applyBorder="1" applyAlignment="1">
      <alignment horizontal="centerContinuous"/>
    </xf>
    <xf numFmtId="176" fontId="8" fillId="0" borderId="17" xfId="0" applyNumberFormat="1" applyFont="1" applyFill="1" applyBorder="1" applyAlignment="1">
      <alignment horizontal="centerContinuous"/>
    </xf>
    <xf numFmtId="187" fontId="8" fillId="0" borderId="18" xfId="0" applyNumberFormat="1" applyFont="1" applyFill="1" applyBorder="1" applyAlignment="1">
      <alignment horizontal="centerContinuous"/>
    </xf>
    <xf numFmtId="188" fontId="8" fillId="0" borderId="37" xfId="0" applyNumberFormat="1" applyFont="1" applyFill="1" applyBorder="1" applyAlignment="1">
      <alignment horizontal="centerContinuous"/>
    </xf>
    <xf numFmtId="188" fontId="8" fillId="0" borderId="17" xfId="0" applyNumberFormat="1" applyFont="1" applyFill="1" applyBorder="1" applyAlignment="1">
      <alignment horizontal="centerContinuous"/>
    </xf>
    <xf numFmtId="187" fontId="8" fillId="0" borderId="17" xfId="0" applyNumberFormat="1" applyFont="1" applyFill="1" applyBorder="1" applyAlignment="1">
      <alignment horizontal="centerContinuous"/>
    </xf>
    <xf numFmtId="179" fontId="8" fillId="0" borderId="21" xfId="0" applyNumberFormat="1" applyFont="1" applyFill="1" applyBorder="1" applyAlignment="1">
      <alignment horizontal="right"/>
    </xf>
    <xf numFmtId="179" fontId="8" fillId="0" borderId="49" xfId="0" applyNumberFormat="1" applyFont="1" applyFill="1" applyBorder="1" applyAlignment="1">
      <alignment horizontal="right"/>
    </xf>
    <xf numFmtId="182" fontId="8" fillId="0" borderId="21" xfId="0" applyNumberFormat="1" applyFont="1" applyFill="1" applyBorder="1" applyAlignment="1">
      <alignment horizontal="right"/>
    </xf>
    <xf numFmtId="182" fontId="8" fillId="0" borderId="49" xfId="0" applyNumberFormat="1" applyFont="1" applyFill="1" applyBorder="1" applyAlignment="1">
      <alignment horizontal="right"/>
    </xf>
    <xf numFmtId="179" fontId="8" fillId="0" borderId="24" xfId="0" applyNumberFormat="1" applyFont="1" applyFill="1" applyBorder="1" applyAlignment="1">
      <alignment horizontal="right"/>
    </xf>
    <xf numFmtId="188" fontId="8" fillId="0" borderId="49" xfId="0" applyNumberFormat="1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 horizontal="right"/>
    </xf>
    <xf numFmtId="179" fontId="8" fillId="0" borderId="40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 horizontal="centerContinuous"/>
    </xf>
    <xf numFmtId="188" fontId="8" fillId="0" borderId="18" xfId="0" applyNumberFormat="1" applyFont="1" applyFill="1" applyBorder="1" applyAlignment="1">
      <alignment horizontal="centerContinuous" wrapText="1"/>
    </xf>
    <xf numFmtId="188" fontId="8" fillId="0" borderId="17" xfId="0" applyNumberFormat="1" applyFont="1" applyFill="1" applyBorder="1" applyAlignment="1">
      <alignment horizontal="centerContinuous" wrapText="1"/>
    </xf>
    <xf numFmtId="188" fontId="8" fillId="0" borderId="11" xfId="0" applyNumberFormat="1" applyFont="1" applyFill="1" applyBorder="1" applyAlignment="1">
      <alignment horizontal="centerContinuous" wrapText="1"/>
    </xf>
    <xf numFmtId="187" fontId="8" fillId="0" borderId="17" xfId="0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horizontal="centerContinuous" vertical="center" wrapText="1"/>
    </xf>
    <xf numFmtId="188" fontId="8" fillId="0" borderId="16" xfId="0" applyNumberFormat="1" applyFont="1" applyFill="1" applyBorder="1" applyAlignment="1">
      <alignment horizontal="centerContinuous"/>
    </xf>
    <xf numFmtId="4" fontId="8" fillId="7" borderId="21" xfId="0" applyNumberFormat="1" applyFont="1" applyFill="1" applyBorder="1" applyAlignment="1">
      <alignment wrapText="1"/>
    </xf>
    <xf numFmtId="4" fontId="8" fillId="7" borderId="49" xfId="0" applyNumberFormat="1" applyFont="1" applyFill="1" applyBorder="1" applyAlignment="1">
      <alignment wrapText="1"/>
    </xf>
    <xf numFmtId="178" fontId="8" fillId="7" borderId="49" xfId="0" applyNumberFormat="1" applyFont="1" applyFill="1" applyBorder="1" applyAlignment="1">
      <alignment wrapText="1"/>
    </xf>
    <xf numFmtId="188" fontId="8" fillId="7" borderId="21" xfId="0" applyNumberFormat="1" applyFont="1" applyFill="1" applyBorder="1" applyAlignment="1">
      <alignment horizontal="right" wrapText="1"/>
    </xf>
    <xf numFmtId="188" fontId="8" fillId="7" borderId="49" xfId="0" applyNumberFormat="1" applyFont="1" applyFill="1" applyBorder="1" applyAlignment="1">
      <alignment horizontal="right" wrapText="1"/>
    </xf>
    <xf numFmtId="179" fontId="8" fillId="7" borderId="40" xfId="0" applyNumberFormat="1" applyFont="1" applyFill="1" applyBorder="1" applyAlignment="1">
      <alignment wrapText="1"/>
    </xf>
    <xf numFmtId="179" fontId="8" fillId="7" borderId="16" xfId="0" applyNumberFormat="1" applyFont="1" applyFill="1" applyBorder="1" applyAlignment="1">
      <alignment wrapText="1"/>
    </xf>
    <xf numFmtId="4" fontId="8" fillId="7" borderId="15" xfId="0" applyNumberFormat="1" applyFont="1" applyFill="1" applyBorder="1" applyAlignment="1">
      <alignment wrapText="1"/>
    </xf>
    <xf numFmtId="4" fontId="8" fillId="7" borderId="16" xfId="0" applyNumberFormat="1" applyFont="1" applyFill="1" applyBorder="1" applyAlignment="1">
      <alignment wrapText="1"/>
    </xf>
    <xf numFmtId="178" fontId="8" fillId="7" borderId="16" xfId="0" applyNumberFormat="1" applyFont="1" applyFill="1" applyBorder="1" applyAlignment="1">
      <alignment wrapText="1"/>
    </xf>
    <xf numFmtId="188" fontId="8" fillId="0" borderId="17" xfId="0" applyNumberFormat="1" applyFont="1" applyFill="1" applyBorder="1" applyAlignment="1">
      <alignment horizontal="left" vertical="center"/>
    </xf>
    <xf numFmtId="187" fontId="8" fillId="0" borderId="18" xfId="0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vertical="center"/>
    </xf>
    <xf numFmtId="179" fontId="8" fillId="0" borderId="36" xfId="0" applyNumberFormat="1" applyFont="1" applyFill="1" applyBorder="1" applyAlignment="1">
      <alignment horizontal="centerContinuous" shrinkToFit="1"/>
    </xf>
    <xf numFmtId="179" fontId="8" fillId="0" borderId="18" xfId="0" applyNumberFormat="1" applyFont="1" applyFill="1" applyBorder="1" applyAlignment="1">
      <alignment horizontal="centerContinuous" shrinkToFit="1"/>
    </xf>
    <xf numFmtId="179" fontId="8" fillId="0" borderId="16" xfId="0" applyNumberFormat="1" applyFont="1" applyFill="1" applyBorder="1" applyAlignment="1">
      <alignment horizontal="center"/>
    </xf>
    <xf numFmtId="179" fontId="8" fillId="0" borderId="12" xfId="0" applyNumberFormat="1" applyFont="1" applyFill="1" applyBorder="1" applyAlignment="1">
      <alignment horizontal="center"/>
    </xf>
    <xf numFmtId="188" fontId="17" fillId="0" borderId="17" xfId="0" applyNumberFormat="1" applyFont="1" applyFill="1" applyBorder="1" applyAlignment="1">
      <alignment horizontal="left" vertical="center"/>
    </xf>
    <xf numFmtId="188" fontId="17" fillId="0" borderId="17" xfId="0" applyNumberFormat="1" applyFont="1" applyFill="1" applyBorder="1" applyAlignment="1">
      <alignment horizontal="centerContinuous" vertical="center"/>
    </xf>
    <xf numFmtId="187" fontId="8" fillId="7" borderId="49" xfId="0" applyNumberFormat="1" applyFont="1" applyFill="1" applyBorder="1" applyAlignment="1">
      <alignment horizontal="right"/>
    </xf>
    <xf numFmtId="188" fontId="8" fillId="7" borderId="49" xfId="0" applyNumberFormat="1" applyFont="1" applyFill="1" applyBorder="1" applyAlignment="1">
      <alignment horizontal="right"/>
    </xf>
    <xf numFmtId="187" fontId="8" fillId="0" borderId="49" xfId="0" applyNumberFormat="1" applyFont="1" applyFill="1" applyBorder="1" applyAlignment="1">
      <alignment horizontal="right"/>
    </xf>
    <xf numFmtId="187" fontId="8" fillId="7" borderId="49" xfId="0" applyNumberFormat="1" applyFont="1" applyFill="1" applyBorder="1" applyAlignment="1">
      <alignment/>
    </xf>
    <xf numFmtId="188" fontId="8" fillId="7" borderId="49" xfId="0" applyNumberFormat="1" applyFont="1" applyFill="1" applyBorder="1" applyAlignment="1">
      <alignment/>
    </xf>
    <xf numFmtId="182" fontId="8" fillId="0" borderId="49" xfId="0" applyNumberFormat="1" applyFont="1" applyFill="1" applyBorder="1" applyAlignment="1">
      <alignment/>
    </xf>
    <xf numFmtId="179" fontId="8" fillId="0" borderId="49" xfId="0" applyNumberFormat="1" applyFont="1" applyFill="1" applyBorder="1" applyAlignment="1">
      <alignment/>
    </xf>
    <xf numFmtId="187" fontId="8" fillId="0" borderId="49" xfId="0" applyNumberFormat="1" applyFont="1" applyFill="1" applyBorder="1" applyAlignment="1">
      <alignment horizontal="centerContinuous"/>
    </xf>
    <xf numFmtId="188" fontId="8" fillId="0" borderId="49" xfId="0" applyNumberFormat="1" applyFont="1" applyFill="1" applyBorder="1" applyAlignment="1">
      <alignment horizontal="centerContinuous"/>
    </xf>
    <xf numFmtId="187" fontId="8" fillId="7" borderId="49" xfId="0" applyNumberFormat="1" applyFont="1" applyFill="1" applyBorder="1" applyAlignment="1">
      <alignment wrapText="1"/>
    </xf>
    <xf numFmtId="188" fontId="8" fillId="7" borderId="49" xfId="0" applyNumberFormat="1" applyFont="1" applyFill="1" applyBorder="1" applyAlignment="1">
      <alignment wrapText="1"/>
    </xf>
    <xf numFmtId="188" fontId="8" fillId="7" borderId="49" xfId="0" applyNumberFormat="1" applyFont="1" applyFill="1" applyBorder="1" applyAlignment="1">
      <alignment horizontal="centerContinuous"/>
    </xf>
    <xf numFmtId="188" fontId="8" fillId="0" borderId="49" xfId="0" applyNumberFormat="1" applyFont="1" applyFill="1" applyBorder="1" applyAlignment="1">
      <alignment/>
    </xf>
    <xf numFmtId="188" fontId="8" fillId="0" borderId="49" xfId="0" applyNumberFormat="1" applyFont="1" applyFill="1" applyBorder="1" applyAlignment="1">
      <alignment horizontal="right" wrapText="1"/>
    </xf>
    <xf numFmtId="187" fontId="8" fillId="0" borderId="49" xfId="0" applyNumberFormat="1" applyFont="1" applyFill="1" applyBorder="1" applyAlignment="1">
      <alignment horizontal="right" wrapText="1"/>
    </xf>
    <xf numFmtId="188" fontId="8" fillId="0" borderId="49" xfId="0" applyNumberFormat="1" applyFont="1" applyFill="1" applyBorder="1" applyAlignment="1">
      <alignment horizontal="centerContinuous" wrapText="1"/>
    </xf>
    <xf numFmtId="176" fontId="8" fillId="0" borderId="17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 horizontal="left"/>
    </xf>
    <xf numFmtId="187" fontId="8" fillId="0" borderId="10" xfId="0" applyNumberFormat="1" applyFont="1" applyFill="1" applyBorder="1" applyAlignment="1">
      <alignment horizontal="centerContinuous"/>
    </xf>
    <xf numFmtId="176" fontId="8" fillId="7" borderId="17" xfId="0" applyNumberFormat="1" applyFont="1" applyFill="1" applyBorder="1" applyAlignment="1">
      <alignment/>
    </xf>
    <xf numFmtId="176" fontId="8" fillId="7" borderId="17" xfId="0" applyNumberFormat="1" applyFont="1" applyFill="1" applyBorder="1" applyAlignment="1">
      <alignment horizontal="left"/>
    </xf>
    <xf numFmtId="187" fontId="8" fillId="7" borderId="10" xfId="0" applyNumberFormat="1" applyFont="1" applyFill="1" applyBorder="1" applyAlignment="1">
      <alignment horizontal="centerContinuous"/>
    </xf>
    <xf numFmtId="176" fontId="8" fillId="7" borderId="17" xfId="0" applyNumberFormat="1" applyFont="1" applyFill="1" applyBorder="1" applyAlignment="1">
      <alignment horizontal="centerContinuous" vertical="center"/>
    </xf>
    <xf numFmtId="187" fontId="8" fillId="0" borderId="22" xfId="0" applyNumberFormat="1" applyFont="1" applyFill="1" applyBorder="1" applyAlignment="1">
      <alignment horizontal="centerContinuous"/>
    </xf>
    <xf numFmtId="188" fontId="8" fillId="7" borderId="37" xfId="0" applyNumberFormat="1" applyFont="1" applyFill="1" applyBorder="1" applyAlignment="1">
      <alignment horizontal="centerContinuous"/>
    </xf>
    <xf numFmtId="187" fontId="8" fillId="7" borderId="22" xfId="0" applyNumberFormat="1" applyFont="1" applyFill="1" applyBorder="1" applyAlignment="1">
      <alignment horizontal="centerContinuous"/>
    </xf>
    <xf numFmtId="210" fontId="53" fillId="0" borderId="24" xfId="61" applyNumberFormat="1" applyFont="1" applyFill="1" applyBorder="1" applyAlignment="1">
      <alignment horizontal="center"/>
      <protection/>
    </xf>
    <xf numFmtId="210" fontId="9" fillId="0" borderId="12" xfId="61" applyNumberFormat="1" applyFont="1" applyFill="1" applyBorder="1" applyAlignment="1">
      <alignment horizontal="center"/>
      <protection/>
    </xf>
    <xf numFmtId="0" fontId="8" fillId="0" borderId="21" xfId="0" applyFont="1" applyFill="1" applyBorder="1" applyAlignment="1">
      <alignment wrapText="1"/>
    </xf>
    <xf numFmtId="176" fontId="8" fillId="0" borderId="21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 horizontal="left"/>
    </xf>
    <xf numFmtId="188" fontId="8" fillId="0" borderId="50" xfId="0" applyNumberFormat="1" applyFont="1" applyFill="1" applyBorder="1" applyAlignment="1">
      <alignment horizontal="centerContinuous"/>
    </xf>
    <xf numFmtId="187" fontId="8" fillId="0" borderId="24" xfId="0" applyNumberFormat="1" applyFont="1" applyFill="1" applyBorder="1" applyAlignment="1">
      <alignment horizontal="centerContinuous"/>
    </xf>
    <xf numFmtId="176" fontId="8" fillId="0" borderId="21" xfId="0" applyNumberFormat="1" applyFont="1" applyFill="1" applyBorder="1" applyAlignment="1">
      <alignment horizontal="centerContinuous" vertical="center"/>
    </xf>
    <xf numFmtId="182" fontId="8" fillId="0" borderId="17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2" fontId="8" fillId="0" borderId="17" xfId="0" applyNumberFormat="1" applyFont="1" applyFill="1" applyBorder="1" applyAlignment="1">
      <alignment horizontal="right"/>
    </xf>
    <xf numFmtId="2" fontId="8" fillId="0" borderId="37" xfId="0" applyNumberFormat="1" applyFont="1" applyFill="1" applyBorder="1" applyAlignment="1">
      <alignment horizontal="right"/>
    </xf>
    <xf numFmtId="178" fontId="8" fillId="7" borderId="11" xfId="0" applyNumberFormat="1" applyFont="1" applyFill="1" applyBorder="1" applyAlignment="1">
      <alignment horizontal="right" wrapText="1"/>
    </xf>
    <xf numFmtId="178" fontId="8" fillId="0" borderId="11" xfId="0" applyNumberFormat="1" applyFont="1" applyFill="1" applyBorder="1" applyAlignment="1">
      <alignment horizontal="right" wrapText="1"/>
    </xf>
    <xf numFmtId="187" fontId="8" fillId="0" borderId="17" xfId="0" applyNumberFormat="1" applyFont="1" applyFill="1" applyBorder="1" applyAlignment="1">
      <alignment horizontal="right" wrapText="1"/>
    </xf>
    <xf numFmtId="0" fontId="8" fillId="0" borderId="27" xfId="0" applyFont="1" applyFill="1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8" fillId="0" borderId="51" xfId="0" applyFont="1" applyFill="1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187" fontId="4" fillId="0" borderId="52" xfId="0" applyNumberFormat="1" applyFont="1" applyBorder="1" applyAlignment="1">
      <alignment horizontal="center" vertical="center" wrapText="1"/>
    </xf>
    <xf numFmtId="187" fontId="4" fillId="0" borderId="53" xfId="0" applyNumberFormat="1" applyFont="1" applyBorder="1" applyAlignment="1">
      <alignment horizontal="center" vertical="center" wrapText="1"/>
    </xf>
    <xf numFmtId="187" fontId="4" fillId="0" borderId="43" xfId="0" applyNumberFormat="1" applyFont="1" applyBorder="1" applyAlignment="1">
      <alignment horizontal="center" vertical="center" wrapText="1"/>
    </xf>
    <xf numFmtId="187" fontId="8" fillId="0" borderId="20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188" fontId="8" fillId="0" borderId="22" xfId="0" applyNumberFormat="1" applyFont="1" applyBorder="1" applyAlignment="1" quotePrefix="1">
      <alignment horizontal="center" vertical="center"/>
    </xf>
    <xf numFmtId="188" fontId="8" fillId="0" borderId="10" xfId="0" applyNumberFormat="1" applyFont="1" applyBorder="1" applyAlignment="1" quotePrefix="1">
      <alignment horizontal="center" vertical="center"/>
    </xf>
    <xf numFmtId="176" fontId="8" fillId="33" borderId="54" xfId="0" applyNumberFormat="1" applyFont="1" applyFill="1" applyBorder="1" applyAlignment="1">
      <alignment horizontal="center" vertical="center" wrapText="1"/>
    </xf>
    <xf numFmtId="176" fontId="8" fillId="33" borderId="55" xfId="0" applyNumberFormat="1" applyFont="1" applyFill="1" applyBorder="1" applyAlignment="1">
      <alignment horizontal="center" vertical="center" wrapText="1"/>
    </xf>
    <xf numFmtId="176" fontId="8" fillId="33" borderId="56" xfId="0" applyNumberFormat="1" applyFont="1" applyFill="1" applyBorder="1" applyAlignment="1">
      <alignment horizontal="center" vertical="center"/>
    </xf>
    <xf numFmtId="176" fontId="8" fillId="33" borderId="47" xfId="0" applyNumberFormat="1" applyFont="1" applyFill="1" applyBorder="1" applyAlignment="1">
      <alignment horizontal="center" vertical="center"/>
    </xf>
    <xf numFmtId="176" fontId="8" fillId="33" borderId="57" xfId="0" applyNumberFormat="1" applyFont="1" applyFill="1" applyBorder="1" applyAlignment="1">
      <alignment horizontal="center" vertical="center"/>
    </xf>
    <xf numFmtId="176" fontId="8" fillId="33" borderId="54" xfId="0" applyNumberFormat="1" applyFont="1" applyFill="1" applyBorder="1" applyAlignment="1">
      <alignment horizontal="center" vertical="center"/>
    </xf>
    <xf numFmtId="176" fontId="8" fillId="33" borderId="28" xfId="0" applyNumberFormat="1" applyFont="1" applyFill="1" applyBorder="1" applyAlignment="1">
      <alignment horizontal="center" vertical="center"/>
    </xf>
    <xf numFmtId="176" fontId="8" fillId="33" borderId="55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6" fillId="0" borderId="58" xfId="0" applyFont="1" applyBorder="1" applyAlignment="1">
      <alignment horizontal="left" shrinkToFit="1"/>
    </xf>
    <xf numFmtId="0" fontId="0" fillId="0" borderId="58" xfId="0" applyFont="1" applyBorder="1" applyAlignment="1">
      <alignment shrinkToFit="1"/>
    </xf>
    <xf numFmtId="186" fontId="8" fillId="0" borderId="31" xfId="0" applyNumberFormat="1" applyFont="1" applyBorder="1" applyAlignment="1">
      <alignment horizontal="center" vertical="center" wrapText="1"/>
    </xf>
    <xf numFmtId="186" fontId="8" fillId="0" borderId="59" xfId="0" applyNumberFormat="1" applyFont="1" applyBorder="1" applyAlignment="1">
      <alignment horizontal="center" vertical="center" wrapText="1"/>
    </xf>
    <xf numFmtId="188" fontId="8" fillId="0" borderId="60" xfId="0" applyNumberFormat="1" applyFont="1" applyBorder="1" applyAlignment="1">
      <alignment horizontal="center" vertical="center" wrapText="1"/>
    </xf>
    <xf numFmtId="188" fontId="0" fillId="0" borderId="61" xfId="0" applyNumberFormat="1" applyBorder="1" applyAlignment="1">
      <alignment horizontal="center" vertical="center" wrapText="1"/>
    </xf>
    <xf numFmtId="188" fontId="4" fillId="0" borderId="52" xfId="0" applyNumberFormat="1" applyFont="1" applyBorder="1" applyAlignment="1">
      <alignment horizontal="center" vertical="center" wrapText="1"/>
    </xf>
    <xf numFmtId="188" fontId="4" fillId="0" borderId="4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7" fontId="8" fillId="33" borderId="51" xfId="0" applyNumberFormat="1" applyFont="1" applyFill="1" applyBorder="1" applyAlignment="1">
      <alignment horizontal="center"/>
    </xf>
    <xf numFmtId="187" fontId="8" fillId="33" borderId="25" xfId="0" applyNumberFormat="1" applyFont="1" applyFill="1" applyBorder="1" applyAlignment="1">
      <alignment horizontal="center"/>
    </xf>
    <xf numFmtId="187" fontId="8" fillId="33" borderId="46" xfId="0" applyNumberFormat="1" applyFont="1" applyFill="1" applyBorder="1" applyAlignment="1">
      <alignment horizontal="center"/>
    </xf>
    <xf numFmtId="187" fontId="8" fillId="33" borderId="63" xfId="0" applyNumberFormat="1" applyFont="1" applyFill="1" applyBorder="1" applyAlignment="1">
      <alignment horizontal="center" vertical="center"/>
    </xf>
    <xf numFmtId="187" fontId="8" fillId="33" borderId="48" xfId="0" applyNumberFormat="1" applyFont="1" applyFill="1" applyBorder="1" applyAlignment="1">
      <alignment horizontal="center" vertical="center"/>
    </xf>
    <xf numFmtId="187" fontId="8" fillId="33" borderId="64" xfId="0" applyNumberFormat="1" applyFont="1" applyFill="1" applyBorder="1" applyAlignment="1">
      <alignment horizontal="center" vertical="center"/>
    </xf>
    <xf numFmtId="187" fontId="8" fillId="33" borderId="13" xfId="0" applyNumberFormat="1" applyFont="1" applyFill="1" applyBorder="1" applyAlignment="1">
      <alignment horizontal="center" vertical="center"/>
    </xf>
    <xf numFmtId="187" fontId="8" fillId="33" borderId="0" xfId="0" applyNumberFormat="1" applyFont="1" applyFill="1" applyBorder="1" applyAlignment="1">
      <alignment horizontal="center" vertical="center"/>
    </xf>
    <xf numFmtId="187" fontId="8" fillId="33" borderId="65" xfId="0" applyNumberFormat="1" applyFont="1" applyFill="1" applyBorder="1" applyAlignment="1">
      <alignment horizontal="center" vertical="center"/>
    </xf>
    <xf numFmtId="187" fontId="8" fillId="33" borderId="56" xfId="0" applyNumberFormat="1" applyFont="1" applyFill="1" applyBorder="1" applyAlignment="1">
      <alignment horizontal="center" vertical="center"/>
    </xf>
    <xf numFmtId="187" fontId="8" fillId="33" borderId="47" xfId="0" applyNumberFormat="1" applyFont="1" applyFill="1" applyBorder="1" applyAlignment="1">
      <alignment horizontal="center" vertical="center"/>
    </xf>
    <xf numFmtId="187" fontId="8" fillId="33" borderId="57" xfId="0" applyNumberFormat="1" applyFont="1" applyFill="1" applyBorder="1" applyAlignment="1">
      <alignment horizontal="center" vertical="center"/>
    </xf>
    <xf numFmtId="188" fontId="8" fillId="33" borderId="51" xfId="0" applyNumberFormat="1" applyFont="1" applyFill="1" applyBorder="1" applyAlignment="1">
      <alignment horizontal="center"/>
    </xf>
    <xf numFmtId="188" fontId="8" fillId="33" borderId="25" xfId="0" applyNumberFormat="1" applyFont="1" applyFill="1" applyBorder="1" applyAlignment="1">
      <alignment horizontal="center"/>
    </xf>
    <xf numFmtId="188" fontId="8" fillId="33" borderId="46" xfId="0" applyNumberFormat="1" applyFont="1" applyFill="1" applyBorder="1" applyAlignment="1">
      <alignment horizontal="center"/>
    </xf>
    <xf numFmtId="176" fontId="8" fillId="33" borderId="63" xfId="0" applyNumberFormat="1" applyFont="1" applyFill="1" applyBorder="1" applyAlignment="1">
      <alignment horizontal="center" vertical="center"/>
    </xf>
    <xf numFmtId="176" fontId="8" fillId="33" borderId="64" xfId="0" applyNumberFormat="1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horizontal="center" vertical="center"/>
    </xf>
    <xf numFmtId="176" fontId="8" fillId="33" borderId="65" xfId="0" applyNumberFormat="1" applyFont="1" applyFill="1" applyBorder="1" applyAlignment="1">
      <alignment horizontal="center" vertical="center"/>
    </xf>
    <xf numFmtId="176" fontId="8" fillId="33" borderId="51" xfId="0" applyNumberFormat="1" applyFont="1" applyFill="1" applyBorder="1" applyAlignment="1">
      <alignment horizontal="center" vertical="center"/>
    </xf>
    <xf numFmtId="176" fontId="8" fillId="33" borderId="25" xfId="0" applyNumberFormat="1" applyFont="1" applyFill="1" applyBorder="1" applyAlignment="1">
      <alignment horizontal="center" vertical="center"/>
    </xf>
    <xf numFmtId="176" fontId="8" fillId="33" borderId="46" xfId="0" applyNumberFormat="1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186" fontId="8" fillId="0" borderId="66" xfId="0" applyNumberFormat="1" applyFont="1" applyBorder="1" applyAlignment="1">
      <alignment horizontal="center" vertical="center" wrapText="1"/>
    </xf>
    <xf numFmtId="188" fontId="4" fillId="0" borderId="53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188" fontId="8" fillId="33" borderId="63" xfId="0" applyNumberFormat="1" applyFont="1" applyFill="1" applyBorder="1" applyAlignment="1">
      <alignment horizontal="center" vertical="center" wrapText="1"/>
    </xf>
    <xf numFmtId="188" fontId="8" fillId="33" borderId="48" xfId="0" applyNumberFormat="1" applyFont="1" applyFill="1" applyBorder="1" applyAlignment="1">
      <alignment horizontal="center" vertical="center" wrapText="1"/>
    </xf>
    <xf numFmtId="188" fontId="8" fillId="33" borderId="64" xfId="0" applyNumberFormat="1" applyFont="1" applyFill="1" applyBorder="1" applyAlignment="1">
      <alignment horizontal="center" vertical="center" wrapText="1"/>
    </xf>
    <xf numFmtId="188" fontId="8" fillId="33" borderId="56" xfId="0" applyNumberFormat="1" applyFont="1" applyFill="1" applyBorder="1" applyAlignment="1">
      <alignment horizontal="center" vertical="center" wrapText="1"/>
    </xf>
    <xf numFmtId="188" fontId="8" fillId="33" borderId="47" xfId="0" applyNumberFormat="1" applyFont="1" applyFill="1" applyBorder="1" applyAlignment="1">
      <alignment horizontal="center" vertical="center" wrapText="1"/>
    </xf>
    <xf numFmtId="188" fontId="8" fillId="33" borderId="57" xfId="0" applyNumberFormat="1" applyFont="1" applyFill="1" applyBorder="1" applyAlignment="1">
      <alignment horizontal="center" vertical="center" wrapText="1"/>
    </xf>
    <xf numFmtId="187" fontId="8" fillId="33" borderId="56" xfId="0" applyNumberFormat="1" applyFont="1" applyFill="1" applyBorder="1" applyAlignment="1">
      <alignment horizontal="center"/>
    </xf>
    <xf numFmtId="187" fontId="8" fillId="33" borderId="47" xfId="0" applyNumberFormat="1" applyFont="1" applyFill="1" applyBorder="1" applyAlignment="1">
      <alignment horizontal="center"/>
    </xf>
    <xf numFmtId="187" fontId="8" fillId="33" borderId="57" xfId="0" applyNumberFormat="1" applyFont="1" applyFill="1" applyBorder="1" applyAlignment="1">
      <alignment horizontal="center"/>
    </xf>
    <xf numFmtId="186" fontId="8" fillId="0" borderId="23" xfId="0" applyNumberFormat="1" applyFont="1" applyBorder="1" applyAlignment="1">
      <alignment horizontal="center" vertical="center" wrapText="1"/>
    </xf>
    <xf numFmtId="176" fontId="8" fillId="33" borderId="32" xfId="0" applyNumberFormat="1" applyFont="1" applyFill="1" applyBorder="1" applyAlignment="1">
      <alignment horizontal="center" vertical="center"/>
    </xf>
    <xf numFmtId="176" fontId="8" fillId="33" borderId="62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 wrapText="1"/>
    </xf>
    <xf numFmtId="186" fontId="8" fillId="0" borderId="14" xfId="0" applyNumberFormat="1" applyFont="1" applyBorder="1" applyAlignment="1">
      <alignment horizontal="center" vertical="center" wrapText="1"/>
    </xf>
    <xf numFmtId="188" fontId="8" fillId="0" borderId="67" xfId="0" applyNumberFormat="1" applyFont="1" applyBorder="1" applyAlignment="1">
      <alignment horizontal="center" vertical="center" wrapText="1"/>
    </xf>
    <xf numFmtId="188" fontId="0" fillId="0" borderId="29" xfId="0" applyNumberFormat="1" applyBorder="1" applyAlignment="1">
      <alignment horizontal="center" vertical="center" wrapText="1"/>
    </xf>
    <xf numFmtId="182" fontId="8" fillId="33" borderId="51" xfId="0" applyNumberFormat="1" applyFont="1" applyFill="1" applyBorder="1" applyAlignment="1">
      <alignment horizontal="center" wrapText="1"/>
    </xf>
    <xf numFmtId="182" fontId="8" fillId="33" borderId="25" xfId="0" applyNumberFormat="1" applyFont="1" applyFill="1" applyBorder="1" applyAlignment="1">
      <alignment horizontal="center" wrapText="1"/>
    </xf>
    <xf numFmtId="182" fontId="8" fillId="33" borderId="46" xfId="0" applyNumberFormat="1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shrinkToFit="1"/>
    </xf>
    <xf numFmtId="0" fontId="8" fillId="0" borderId="51" xfId="0" applyFont="1" applyBorder="1" applyAlignment="1">
      <alignment horizontal="center" shrinkToFit="1"/>
    </xf>
    <xf numFmtId="179" fontId="8" fillId="33" borderId="51" xfId="0" applyNumberFormat="1" applyFont="1" applyFill="1" applyBorder="1" applyAlignment="1">
      <alignment horizontal="center" wrapText="1"/>
    </xf>
    <xf numFmtId="179" fontId="8" fillId="33" borderId="46" xfId="0" applyNumberFormat="1" applyFont="1" applyFill="1" applyBorder="1" applyAlignment="1">
      <alignment horizontal="center" wrapText="1"/>
    </xf>
    <xf numFmtId="188" fontId="8" fillId="33" borderId="27" xfId="0" applyNumberFormat="1" applyFont="1" applyFill="1" applyBorder="1" applyAlignment="1">
      <alignment horizontal="center" wrapText="1"/>
    </xf>
    <xf numFmtId="188" fontId="8" fillId="33" borderId="19" xfId="0" applyNumberFormat="1" applyFont="1" applyFill="1" applyBorder="1" applyAlignment="1">
      <alignment horizontal="center" wrapText="1"/>
    </xf>
    <xf numFmtId="188" fontId="8" fillId="33" borderId="45" xfId="0" applyNumberFormat="1" applyFont="1" applyFill="1" applyBorder="1" applyAlignment="1">
      <alignment horizontal="center" wrapText="1"/>
    </xf>
    <xf numFmtId="188" fontId="8" fillId="33" borderId="27" xfId="0" applyNumberFormat="1" applyFont="1" applyFill="1" applyBorder="1" applyAlignment="1">
      <alignment horizontal="center"/>
    </xf>
    <xf numFmtId="188" fontId="8" fillId="33" borderId="19" xfId="0" applyNumberFormat="1" applyFont="1" applyFill="1" applyBorder="1" applyAlignment="1">
      <alignment horizontal="center"/>
    </xf>
    <xf numFmtId="188" fontId="8" fillId="33" borderId="45" xfId="0" applyNumberFormat="1" applyFont="1" applyFill="1" applyBorder="1" applyAlignment="1">
      <alignment horizontal="center"/>
    </xf>
    <xf numFmtId="187" fontId="8" fillId="33" borderId="51" xfId="0" applyNumberFormat="1" applyFont="1" applyFill="1" applyBorder="1" applyAlignment="1">
      <alignment horizontal="center" vertical="center"/>
    </xf>
    <xf numFmtId="187" fontId="8" fillId="33" borderId="25" xfId="0" applyNumberFormat="1" applyFont="1" applyFill="1" applyBorder="1" applyAlignment="1">
      <alignment horizontal="center" vertical="center"/>
    </xf>
    <xf numFmtId="187" fontId="8" fillId="33" borderId="4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shrinkToFit="1"/>
    </xf>
    <xf numFmtId="188" fontId="8" fillId="33" borderId="51" xfId="0" applyNumberFormat="1" applyFont="1" applyFill="1" applyBorder="1" applyAlignment="1">
      <alignment horizontal="center" vertical="center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46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87" fontId="8" fillId="0" borderId="56" xfId="0" applyNumberFormat="1" applyFont="1" applyBorder="1" applyAlignment="1">
      <alignment horizontal="center" vertical="center"/>
    </xf>
    <xf numFmtId="187" fontId="8" fillId="0" borderId="57" xfId="0" applyNumberFormat="1" applyFont="1" applyBorder="1" applyAlignment="1">
      <alignment horizontal="center" vertical="center"/>
    </xf>
    <xf numFmtId="188" fontId="8" fillId="0" borderId="56" xfId="0" applyNumberFormat="1" applyFont="1" applyBorder="1" applyAlignment="1" quotePrefix="1">
      <alignment horizontal="center" vertical="center"/>
    </xf>
    <xf numFmtId="188" fontId="8" fillId="0" borderId="57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796875" style="4" customWidth="1"/>
    <col min="2" max="2" width="2.796875" style="4" customWidth="1"/>
    <col min="3" max="3" width="9.5" style="22" customWidth="1"/>
    <col min="4" max="4" width="9.5" style="23" customWidth="1"/>
    <col min="5" max="6" width="7.796875" style="4" customWidth="1"/>
    <col min="7" max="7" width="7.796875" style="5" customWidth="1"/>
    <col min="8" max="8" width="7.796875" style="28" customWidth="1"/>
    <col min="9" max="12" width="7.796875" style="4" customWidth="1"/>
    <col min="13" max="16384" width="9" style="4" customWidth="1"/>
  </cols>
  <sheetData>
    <row r="1" spans="1:12" s="1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I1" s="53"/>
      <c r="J1" s="1" t="s">
        <v>38</v>
      </c>
      <c r="K1" s="53"/>
      <c r="L1" s="53"/>
    </row>
    <row r="2" spans="1:12" s="6" customFormat="1" ht="40.5" customHeight="1" thickBot="1">
      <c r="A2" s="389" t="s">
        <v>19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 thickBot="1">
      <c r="A3" s="391"/>
      <c r="B3" s="392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172" t="s">
        <v>2</v>
      </c>
      <c r="B4" s="173" t="s">
        <v>3</v>
      </c>
      <c r="C4" s="384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1" customFormat="1" ht="19.5" customHeight="1">
      <c r="A5" s="40">
        <v>1</v>
      </c>
      <c r="B5" s="175" t="s">
        <v>9</v>
      </c>
      <c r="C5" s="371" t="s">
        <v>84</v>
      </c>
      <c r="D5" s="372"/>
      <c r="E5" s="376" t="s">
        <v>92</v>
      </c>
      <c r="F5" s="377"/>
      <c r="G5" s="377"/>
      <c r="H5" s="378"/>
      <c r="I5" s="376" t="s">
        <v>62</v>
      </c>
      <c r="J5" s="377"/>
      <c r="K5" s="377"/>
      <c r="L5" s="378"/>
    </row>
    <row r="6" spans="1:12" s="41" customFormat="1" ht="19.5" customHeight="1">
      <c r="A6" s="40">
        <v>2</v>
      </c>
      <c r="B6" s="175" t="s">
        <v>10</v>
      </c>
      <c r="C6" s="66">
        <v>7.077</v>
      </c>
      <c r="D6" s="33">
        <v>5.0274</v>
      </c>
      <c r="E6" s="48">
        <v>30.73</v>
      </c>
      <c r="F6" s="49">
        <v>30.59</v>
      </c>
      <c r="G6" s="55">
        <v>0.2189</v>
      </c>
      <c r="H6" s="139">
        <v>0.2149</v>
      </c>
      <c r="I6" s="47">
        <v>4.655</v>
      </c>
      <c r="J6" s="55">
        <v>4.535</v>
      </c>
      <c r="K6" s="55">
        <v>3.315</v>
      </c>
      <c r="L6" s="52">
        <v>3.195</v>
      </c>
    </row>
    <row r="7" spans="1:12" s="41" customFormat="1" ht="19.5" customHeight="1">
      <c r="A7" s="40">
        <v>3</v>
      </c>
      <c r="B7" s="175" t="s">
        <v>11</v>
      </c>
      <c r="C7" s="66">
        <v>7.1002</v>
      </c>
      <c r="D7" s="33">
        <v>5.008</v>
      </c>
      <c r="E7" s="48">
        <v>30.99</v>
      </c>
      <c r="F7" s="321">
        <v>30.85</v>
      </c>
      <c r="G7" s="288">
        <v>0.2196</v>
      </c>
      <c r="H7" s="139">
        <v>0.2156</v>
      </c>
      <c r="I7" s="47">
        <v>4.68</v>
      </c>
      <c r="J7" s="288">
        <v>4.56</v>
      </c>
      <c r="K7" s="288">
        <v>3.314</v>
      </c>
      <c r="L7" s="52">
        <v>3.194</v>
      </c>
    </row>
    <row r="8" spans="1:12" s="41" customFormat="1" ht="19.5" customHeight="1">
      <c r="A8" s="40">
        <v>4</v>
      </c>
      <c r="B8" s="175" t="s">
        <v>6</v>
      </c>
      <c r="C8" s="66">
        <v>7.0997</v>
      </c>
      <c r="D8" s="33">
        <v>4.9788</v>
      </c>
      <c r="E8" s="48">
        <v>31.11</v>
      </c>
      <c r="F8" s="49">
        <v>30.97</v>
      </c>
      <c r="G8" s="55">
        <v>0.2186</v>
      </c>
      <c r="H8" s="139">
        <v>0.2146</v>
      </c>
      <c r="I8" s="47">
        <v>4.699</v>
      </c>
      <c r="J8" s="55">
        <v>4.579</v>
      </c>
      <c r="K8" s="55">
        <v>3.297</v>
      </c>
      <c r="L8" s="52">
        <v>3.177</v>
      </c>
    </row>
    <row r="9" spans="1:12" s="41" customFormat="1" ht="19.5" customHeight="1">
      <c r="A9" s="40">
        <v>5</v>
      </c>
      <c r="B9" s="175" t="s">
        <v>7</v>
      </c>
      <c r="C9" s="66">
        <v>7.1029</v>
      </c>
      <c r="D9" s="33">
        <v>4.923</v>
      </c>
      <c r="E9" s="48">
        <v>31.1</v>
      </c>
      <c r="F9" s="49">
        <v>30.96</v>
      </c>
      <c r="G9" s="55">
        <v>0.2162</v>
      </c>
      <c r="H9" s="139">
        <v>0.2122</v>
      </c>
      <c r="I9" s="47">
        <v>4.7</v>
      </c>
      <c r="J9" s="55">
        <v>4.58</v>
      </c>
      <c r="K9" s="55">
        <v>3.262</v>
      </c>
      <c r="L9" s="52">
        <v>3.142</v>
      </c>
    </row>
    <row r="10" spans="1:12" s="41" customFormat="1" ht="19.5" customHeight="1">
      <c r="A10" s="40">
        <v>6</v>
      </c>
      <c r="B10" s="174" t="s">
        <v>8</v>
      </c>
      <c r="C10" s="203"/>
      <c r="D10" s="204"/>
      <c r="E10" s="205"/>
      <c r="F10" s="206"/>
      <c r="G10" s="218"/>
      <c r="H10" s="208"/>
      <c r="I10" s="207"/>
      <c r="J10" s="218"/>
      <c r="K10" s="218"/>
      <c r="L10" s="209"/>
    </row>
    <row r="11" spans="1:12" s="41" customFormat="1" ht="19.5" customHeight="1">
      <c r="A11" s="40">
        <v>7</v>
      </c>
      <c r="B11" s="174" t="s">
        <v>2</v>
      </c>
      <c r="C11" s="203"/>
      <c r="D11" s="204"/>
      <c r="E11" s="205"/>
      <c r="F11" s="206"/>
      <c r="G11" s="218"/>
      <c r="H11" s="208"/>
      <c r="I11" s="207"/>
      <c r="J11" s="218"/>
      <c r="K11" s="218"/>
      <c r="L11" s="209"/>
    </row>
    <row r="12" spans="1:12" s="41" customFormat="1" ht="19.5" customHeight="1">
      <c r="A12" s="40">
        <v>8</v>
      </c>
      <c r="B12" s="175" t="s">
        <v>9</v>
      </c>
      <c r="C12" s="66">
        <v>7.1006</v>
      </c>
      <c r="D12" s="33">
        <v>4.9148</v>
      </c>
      <c r="E12" s="48">
        <v>31.02</v>
      </c>
      <c r="F12" s="49">
        <v>30.88</v>
      </c>
      <c r="G12" s="55">
        <v>0.216</v>
      </c>
      <c r="H12" s="139">
        <v>0.212</v>
      </c>
      <c r="I12" s="47">
        <v>4.705</v>
      </c>
      <c r="J12" s="55">
        <v>4.585</v>
      </c>
      <c r="K12" s="55">
        <v>3.273</v>
      </c>
      <c r="L12" s="52">
        <v>3.153</v>
      </c>
    </row>
    <row r="13" spans="1:12" s="41" customFormat="1" ht="19.5" customHeight="1">
      <c r="A13" s="40">
        <v>9</v>
      </c>
      <c r="B13" s="175" t="s">
        <v>10</v>
      </c>
      <c r="C13" s="66">
        <v>7.101</v>
      </c>
      <c r="D13" s="33">
        <v>4.9376</v>
      </c>
      <c r="E13" s="48">
        <v>30.99</v>
      </c>
      <c r="F13" s="49">
        <v>30.85</v>
      </c>
      <c r="G13" s="55">
        <v>0.2168</v>
      </c>
      <c r="H13" s="139">
        <v>0.2128</v>
      </c>
      <c r="I13" s="47">
        <v>4.703</v>
      </c>
      <c r="J13" s="55">
        <v>4.583</v>
      </c>
      <c r="K13" s="55">
        <v>3.285</v>
      </c>
      <c r="L13" s="52">
        <v>3.165</v>
      </c>
    </row>
    <row r="14" spans="1:12" s="41" customFormat="1" ht="19.5" customHeight="1">
      <c r="A14" s="40">
        <v>10</v>
      </c>
      <c r="B14" s="175" t="s">
        <v>11</v>
      </c>
      <c r="C14" s="66">
        <v>7.1055</v>
      </c>
      <c r="D14" s="33">
        <v>4.9334</v>
      </c>
      <c r="E14" s="48">
        <v>31.13</v>
      </c>
      <c r="F14" s="321">
        <v>30.99</v>
      </c>
      <c r="G14" s="288">
        <v>0.2165</v>
      </c>
      <c r="H14" s="139">
        <v>0.2125</v>
      </c>
      <c r="I14" s="47">
        <v>4.713</v>
      </c>
      <c r="J14" s="288">
        <v>4.593</v>
      </c>
      <c r="K14" s="288">
        <v>3.277</v>
      </c>
      <c r="L14" s="52">
        <v>3.157</v>
      </c>
    </row>
    <row r="15" spans="1:12" s="3" customFormat="1" ht="19.5" customHeight="1">
      <c r="A15" s="40">
        <v>11</v>
      </c>
      <c r="B15" s="175" t="s">
        <v>6</v>
      </c>
      <c r="C15" s="66">
        <v>7.1087</v>
      </c>
      <c r="D15" s="33">
        <v>4.893</v>
      </c>
      <c r="E15" s="48">
        <v>31.16</v>
      </c>
      <c r="F15" s="321">
        <v>31.02</v>
      </c>
      <c r="G15" s="288">
        <v>0.2156</v>
      </c>
      <c r="H15" s="139">
        <v>0.2116</v>
      </c>
      <c r="I15" s="47">
        <v>4.696</v>
      </c>
      <c r="J15" s="55">
        <v>4.576</v>
      </c>
      <c r="K15" s="55">
        <v>3.246</v>
      </c>
      <c r="L15" s="52">
        <v>3.126</v>
      </c>
    </row>
    <row r="16" spans="1:12" s="3" customFormat="1" ht="19.5" customHeight="1">
      <c r="A16" s="40">
        <v>12</v>
      </c>
      <c r="B16" s="175" t="s">
        <v>7</v>
      </c>
      <c r="C16" s="66">
        <v>7.105</v>
      </c>
      <c r="D16" s="33">
        <v>4.9109</v>
      </c>
      <c r="E16" s="32">
        <v>31.18</v>
      </c>
      <c r="F16" s="50">
        <v>31.04</v>
      </c>
      <c r="G16" s="248">
        <v>0.216</v>
      </c>
      <c r="H16" s="139">
        <v>0.212</v>
      </c>
      <c r="I16" s="47">
        <v>4.7</v>
      </c>
      <c r="J16" s="55">
        <v>4.58</v>
      </c>
      <c r="K16" s="55">
        <v>3.254</v>
      </c>
      <c r="L16" s="52">
        <v>3.134</v>
      </c>
    </row>
    <row r="17" spans="1:12" s="3" customFormat="1" ht="19.5" customHeight="1">
      <c r="A17" s="40">
        <v>13</v>
      </c>
      <c r="B17" s="174" t="s">
        <v>8</v>
      </c>
      <c r="C17" s="203"/>
      <c r="D17" s="204"/>
      <c r="E17" s="205"/>
      <c r="F17" s="206"/>
      <c r="G17" s="218"/>
      <c r="H17" s="208"/>
      <c r="I17" s="207"/>
      <c r="J17" s="218"/>
      <c r="K17" s="218"/>
      <c r="L17" s="209"/>
    </row>
    <row r="18" spans="1:12" s="41" customFormat="1" ht="19.5" customHeight="1">
      <c r="A18" s="40">
        <v>14</v>
      </c>
      <c r="B18" s="174" t="s">
        <v>2</v>
      </c>
      <c r="C18" s="203"/>
      <c r="D18" s="204"/>
      <c r="E18" s="205"/>
      <c r="F18" s="206"/>
      <c r="G18" s="218"/>
      <c r="H18" s="208"/>
      <c r="I18" s="207"/>
      <c r="J18" s="218"/>
      <c r="K18" s="218"/>
      <c r="L18" s="209"/>
    </row>
    <row r="19" spans="1:12" s="41" customFormat="1" ht="19.5" customHeight="1">
      <c r="A19" s="40">
        <v>15</v>
      </c>
      <c r="B19" s="175" t="s">
        <v>9</v>
      </c>
      <c r="C19" s="66">
        <v>7.1084</v>
      </c>
      <c r="D19" s="33">
        <v>4.9138</v>
      </c>
      <c r="E19" s="48">
        <v>31.19</v>
      </c>
      <c r="F19" s="49">
        <v>31.05</v>
      </c>
      <c r="G19" s="55">
        <v>0.2164</v>
      </c>
      <c r="H19" s="139">
        <v>0.2124</v>
      </c>
      <c r="I19" s="47">
        <v>4.708</v>
      </c>
      <c r="J19" s="55">
        <v>4.588</v>
      </c>
      <c r="K19" s="55">
        <v>3.263</v>
      </c>
      <c r="L19" s="52">
        <v>3.143</v>
      </c>
    </row>
    <row r="20" spans="1:12" s="41" customFormat="1" ht="19.5" customHeight="1">
      <c r="A20" s="40">
        <v>16</v>
      </c>
      <c r="B20" s="175" t="s">
        <v>10</v>
      </c>
      <c r="C20" s="66">
        <v>7.1134</v>
      </c>
      <c r="D20" s="33">
        <v>4.8934</v>
      </c>
      <c r="E20" s="48">
        <v>31.37</v>
      </c>
      <c r="F20" s="49">
        <v>31.23</v>
      </c>
      <c r="G20" s="55">
        <v>0.2164</v>
      </c>
      <c r="H20" s="139">
        <v>0.2124</v>
      </c>
      <c r="I20" s="47">
        <v>4.744</v>
      </c>
      <c r="J20" s="55">
        <v>4.624</v>
      </c>
      <c r="K20" s="55">
        <v>3.267</v>
      </c>
      <c r="L20" s="52">
        <v>3.147</v>
      </c>
    </row>
    <row r="21" spans="1:12" s="41" customFormat="1" ht="19.5" customHeight="1">
      <c r="A21" s="40">
        <v>17</v>
      </c>
      <c r="B21" s="175" t="s">
        <v>11</v>
      </c>
      <c r="C21" s="66">
        <v>7.1168</v>
      </c>
      <c r="D21" s="33">
        <v>4.8635</v>
      </c>
      <c r="E21" s="48">
        <v>31.55</v>
      </c>
      <c r="F21" s="321">
        <v>31.41</v>
      </c>
      <c r="G21" s="288">
        <v>0.2157</v>
      </c>
      <c r="H21" s="139">
        <v>0.2117</v>
      </c>
      <c r="I21" s="47">
        <v>4.761</v>
      </c>
      <c r="J21" s="288">
        <v>4.641</v>
      </c>
      <c r="K21" s="288">
        <v>3.249</v>
      </c>
      <c r="L21" s="52">
        <v>3.129</v>
      </c>
    </row>
    <row r="22" spans="1:12" s="3" customFormat="1" ht="19.5" customHeight="1">
      <c r="A22" s="40">
        <v>18</v>
      </c>
      <c r="B22" s="175" t="s">
        <v>6</v>
      </c>
      <c r="C22" s="66">
        <v>7.1174</v>
      </c>
      <c r="D22" s="33">
        <v>4.8265</v>
      </c>
      <c r="E22" s="48">
        <v>31.61</v>
      </c>
      <c r="F22" s="49">
        <v>31.47</v>
      </c>
      <c r="G22" s="55">
        <v>0.2151</v>
      </c>
      <c r="H22" s="139">
        <v>0.2111</v>
      </c>
      <c r="I22" s="47">
        <v>4.773</v>
      </c>
      <c r="J22" s="55">
        <v>4.653</v>
      </c>
      <c r="K22" s="55">
        <v>3.244</v>
      </c>
      <c r="L22" s="52">
        <v>3.124</v>
      </c>
    </row>
    <row r="23" spans="1:12" s="3" customFormat="1" ht="19.5" customHeight="1">
      <c r="A23" s="40">
        <v>19</v>
      </c>
      <c r="B23" s="175" t="s">
        <v>7</v>
      </c>
      <c r="C23" s="168">
        <v>7.1167</v>
      </c>
      <c r="D23" s="33">
        <v>4.825</v>
      </c>
      <c r="E23" s="48">
        <v>31.52</v>
      </c>
      <c r="F23" s="49">
        <v>31.38</v>
      </c>
      <c r="G23" s="55">
        <v>0.2141</v>
      </c>
      <c r="H23" s="139">
        <v>0.2101</v>
      </c>
      <c r="I23" s="47">
        <v>4.773</v>
      </c>
      <c r="J23" s="55">
        <v>4.653</v>
      </c>
      <c r="K23" s="55">
        <v>3.242</v>
      </c>
      <c r="L23" s="52">
        <v>3.122</v>
      </c>
    </row>
    <row r="24" spans="1:12" s="3" customFormat="1" ht="19.5" customHeight="1">
      <c r="A24" s="40">
        <v>20</v>
      </c>
      <c r="B24" s="174" t="s">
        <v>8</v>
      </c>
      <c r="C24" s="210"/>
      <c r="D24" s="211"/>
      <c r="E24" s="205"/>
      <c r="F24" s="206"/>
      <c r="G24" s="218"/>
      <c r="H24" s="208"/>
      <c r="I24" s="207"/>
      <c r="J24" s="218"/>
      <c r="K24" s="218"/>
      <c r="L24" s="209"/>
    </row>
    <row r="25" spans="1:12" s="41" customFormat="1" ht="19.5" customHeight="1">
      <c r="A25" s="40">
        <v>21</v>
      </c>
      <c r="B25" s="174" t="s">
        <v>2</v>
      </c>
      <c r="C25" s="217"/>
      <c r="D25" s="211"/>
      <c r="E25" s="205"/>
      <c r="F25" s="206"/>
      <c r="G25" s="218"/>
      <c r="H25" s="208"/>
      <c r="I25" s="207"/>
      <c r="J25" s="218"/>
      <c r="K25" s="218"/>
      <c r="L25" s="209"/>
    </row>
    <row r="26" spans="1:12" s="41" customFormat="1" ht="19.5" customHeight="1">
      <c r="A26" s="40">
        <v>22</v>
      </c>
      <c r="B26" s="175" t="s">
        <v>9</v>
      </c>
      <c r="C26" s="170">
        <v>7.1105</v>
      </c>
      <c r="D26" s="144">
        <v>4.8207</v>
      </c>
      <c r="E26" s="143">
        <v>31.35</v>
      </c>
      <c r="F26" s="247">
        <v>31.21</v>
      </c>
      <c r="G26" s="142">
        <v>0.2134</v>
      </c>
      <c r="H26" s="163">
        <v>0.2094</v>
      </c>
      <c r="I26" s="140">
        <v>4.77</v>
      </c>
      <c r="J26" s="33">
        <v>4.65</v>
      </c>
      <c r="K26" s="33">
        <v>3.239</v>
      </c>
      <c r="L26" s="141">
        <v>3.119</v>
      </c>
    </row>
    <row r="27" spans="1:12" s="41" customFormat="1" ht="19.5" customHeight="1">
      <c r="A27" s="40">
        <v>23</v>
      </c>
      <c r="B27" s="175" t="s">
        <v>10</v>
      </c>
      <c r="C27" s="170">
        <v>7.1117</v>
      </c>
      <c r="D27" s="144">
        <v>4.824</v>
      </c>
      <c r="E27" s="143">
        <v>31.38</v>
      </c>
      <c r="F27" s="247">
        <v>31.24</v>
      </c>
      <c r="G27" s="142">
        <v>0.2133</v>
      </c>
      <c r="H27" s="163">
        <v>0.2093</v>
      </c>
      <c r="I27" s="140">
        <v>4.795</v>
      </c>
      <c r="J27" s="33">
        <v>4.675</v>
      </c>
      <c r="K27" s="33">
        <v>3.256</v>
      </c>
      <c r="L27" s="141">
        <v>3.136</v>
      </c>
    </row>
    <row r="28" spans="1:12" s="41" customFormat="1" ht="19.5" customHeight="1">
      <c r="A28" s="40">
        <v>24</v>
      </c>
      <c r="B28" s="175" t="s">
        <v>11</v>
      </c>
      <c r="C28" s="170">
        <v>7.1053</v>
      </c>
      <c r="D28" s="144">
        <v>4.8114</v>
      </c>
      <c r="E28" s="143">
        <v>31.44</v>
      </c>
      <c r="F28" s="247">
        <v>31.3</v>
      </c>
      <c r="G28" s="142">
        <v>0.2137</v>
      </c>
      <c r="H28" s="163">
        <v>0.2097</v>
      </c>
      <c r="I28" s="140">
        <v>4.785</v>
      </c>
      <c r="J28" s="33">
        <v>4.665</v>
      </c>
      <c r="K28" s="33">
        <v>3.249</v>
      </c>
      <c r="L28" s="141">
        <v>3.129</v>
      </c>
    </row>
    <row r="29" spans="1:12" s="3" customFormat="1" ht="19.5" customHeight="1">
      <c r="A29" s="40">
        <v>25</v>
      </c>
      <c r="B29" s="175" t="s">
        <v>6</v>
      </c>
      <c r="C29" s="169">
        <v>7.1044</v>
      </c>
      <c r="D29" s="71">
        <v>4.8284</v>
      </c>
      <c r="E29" s="353">
        <v>31.35</v>
      </c>
      <c r="F29" s="354">
        <v>31.21</v>
      </c>
      <c r="G29" s="87">
        <v>0.2136</v>
      </c>
      <c r="H29" s="71">
        <v>0.2096</v>
      </c>
      <c r="I29" s="373" t="s">
        <v>93</v>
      </c>
      <c r="J29" s="374"/>
      <c r="K29" s="374"/>
      <c r="L29" s="375"/>
    </row>
    <row r="30" spans="1:12" s="3" customFormat="1" ht="19.5" customHeight="1">
      <c r="A30" s="40">
        <v>26</v>
      </c>
      <c r="B30" s="175" t="s">
        <v>7</v>
      </c>
      <c r="C30" s="169">
        <v>7.1074</v>
      </c>
      <c r="D30" s="71">
        <v>4.8326</v>
      </c>
      <c r="E30" s="353">
        <v>31.34</v>
      </c>
      <c r="F30" s="354">
        <v>31.2</v>
      </c>
      <c r="G30" s="87">
        <v>0.2137</v>
      </c>
      <c r="H30" s="71">
        <v>0.2097</v>
      </c>
      <c r="I30" s="140">
        <v>4.79</v>
      </c>
      <c r="J30" s="33">
        <v>4.67</v>
      </c>
      <c r="K30" s="33">
        <v>3.265</v>
      </c>
      <c r="L30" s="141">
        <v>3.145</v>
      </c>
    </row>
    <row r="31" spans="1:12" s="3" customFormat="1" ht="19.5" customHeight="1">
      <c r="A31" s="40">
        <v>27</v>
      </c>
      <c r="B31" s="174" t="s">
        <v>8</v>
      </c>
      <c r="C31" s="241"/>
      <c r="D31" s="242"/>
      <c r="E31" s="245"/>
      <c r="F31" s="256"/>
      <c r="G31" s="244"/>
      <c r="H31" s="219"/>
      <c r="I31" s="245"/>
      <c r="J31" s="204"/>
      <c r="K31" s="204"/>
      <c r="L31" s="223"/>
    </row>
    <row r="32" spans="1:12" s="41" customFormat="1" ht="19.5" customHeight="1">
      <c r="A32" s="40">
        <v>28</v>
      </c>
      <c r="B32" s="174" t="s">
        <v>2</v>
      </c>
      <c r="C32" s="241"/>
      <c r="D32" s="244"/>
      <c r="E32" s="245"/>
      <c r="F32" s="256"/>
      <c r="G32" s="244"/>
      <c r="H32" s="219"/>
      <c r="I32" s="245"/>
      <c r="J32" s="204"/>
      <c r="K32" s="204"/>
      <c r="L32" s="223"/>
    </row>
    <row r="33" spans="1:12" s="41" customFormat="1" ht="19.5" customHeight="1">
      <c r="A33" s="40">
        <v>29</v>
      </c>
      <c r="B33" s="175" t="s">
        <v>9</v>
      </c>
      <c r="C33" s="169">
        <v>7.1097</v>
      </c>
      <c r="D33" s="162">
        <v>4.8187</v>
      </c>
      <c r="E33" s="353">
        <v>31.31</v>
      </c>
      <c r="F33" s="354">
        <v>31.17</v>
      </c>
      <c r="G33" s="87">
        <v>0.2129</v>
      </c>
      <c r="H33" s="162">
        <v>0.2089</v>
      </c>
      <c r="I33" s="140">
        <v>4.799</v>
      </c>
      <c r="J33" s="33">
        <v>4.679</v>
      </c>
      <c r="K33" s="33">
        <v>3.257</v>
      </c>
      <c r="L33" s="141">
        <v>3.137</v>
      </c>
    </row>
    <row r="34" spans="1:12" s="41" customFormat="1" ht="19.5" customHeight="1">
      <c r="A34" s="40">
        <v>30</v>
      </c>
      <c r="B34" s="175" t="s">
        <v>10</v>
      </c>
      <c r="C34" s="169">
        <v>7.1055</v>
      </c>
      <c r="D34" s="162">
        <v>4.839</v>
      </c>
      <c r="E34" s="32">
        <v>31.23</v>
      </c>
      <c r="F34" s="50">
        <v>31.09</v>
      </c>
      <c r="G34" s="33">
        <v>0.2133</v>
      </c>
      <c r="H34" s="243">
        <v>0.2093</v>
      </c>
      <c r="I34" s="140">
        <v>4.783</v>
      </c>
      <c r="J34" s="33">
        <v>4.663</v>
      </c>
      <c r="K34" s="33">
        <v>3.265</v>
      </c>
      <c r="L34" s="141">
        <v>3.145</v>
      </c>
    </row>
    <row r="35" spans="1:12" s="41" customFormat="1" ht="19.5" customHeight="1" thickBot="1">
      <c r="A35" s="176">
        <v>31</v>
      </c>
      <c r="B35" s="175" t="s">
        <v>11</v>
      </c>
      <c r="C35" s="169">
        <v>7.1039</v>
      </c>
      <c r="D35" s="55">
        <v>4.8322</v>
      </c>
      <c r="E35" s="48">
        <v>31.23</v>
      </c>
      <c r="F35" s="260">
        <v>31.09</v>
      </c>
      <c r="G35" s="62">
        <v>0.2132</v>
      </c>
      <c r="H35" s="139">
        <v>0.2092</v>
      </c>
      <c r="I35" s="47">
        <v>4.783</v>
      </c>
      <c r="J35" s="62">
        <v>4.663</v>
      </c>
      <c r="K35" s="62">
        <v>3.262</v>
      </c>
      <c r="L35" s="52">
        <v>3.142</v>
      </c>
    </row>
    <row r="36" spans="1:12" s="1" customFormat="1" ht="19.5" customHeight="1">
      <c r="A36" s="379" t="s">
        <v>16</v>
      </c>
      <c r="B36" s="380"/>
      <c r="C36" s="98">
        <f>MAX(C5:C35)</f>
        <v>7.1174</v>
      </c>
      <c r="D36" s="99">
        <f aca="true" t="shared" si="0" ref="D36:L36">MAX(D5:D35)</f>
        <v>5.0274</v>
      </c>
      <c r="E36" s="100">
        <f t="shared" si="0"/>
        <v>31.61</v>
      </c>
      <c r="F36" s="257">
        <f t="shared" si="0"/>
        <v>31.47</v>
      </c>
      <c r="G36" s="99">
        <f t="shared" si="0"/>
        <v>0.2196</v>
      </c>
      <c r="H36" s="79">
        <f t="shared" si="0"/>
        <v>0.2156</v>
      </c>
      <c r="I36" s="58">
        <f t="shared" si="0"/>
        <v>4.799</v>
      </c>
      <c r="J36" s="59">
        <f t="shared" si="0"/>
        <v>4.679</v>
      </c>
      <c r="K36" s="59">
        <f t="shared" si="0"/>
        <v>3.315</v>
      </c>
      <c r="L36" s="60">
        <f t="shared" si="0"/>
        <v>3.195</v>
      </c>
    </row>
    <row r="37" spans="1:12" s="1" customFormat="1" ht="19.5" customHeight="1">
      <c r="A37" s="362" t="s">
        <v>13</v>
      </c>
      <c r="B37" s="363"/>
      <c r="C37" s="82">
        <f>MIN(C5:C35)</f>
        <v>7.077</v>
      </c>
      <c r="D37" s="87">
        <f aca="true" t="shared" si="1" ref="D37:L37">MIN(D5:D35)</f>
        <v>4.8114</v>
      </c>
      <c r="E37" s="54">
        <f t="shared" si="1"/>
        <v>30.73</v>
      </c>
      <c r="F37" s="249">
        <f t="shared" si="1"/>
        <v>30.59</v>
      </c>
      <c r="G37" s="87">
        <f t="shared" si="1"/>
        <v>0.2129</v>
      </c>
      <c r="H37" s="71">
        <f t="shared" si="1"/>
        <v>0.2089</v>
      </c>
      <c r="I37" s="47">
        <f t="shared" si="1"/>
        <v>4.655</v>
      </c>
      <c r="J37" s="55">
        <f t="shared" si="1"/>
        <v>4.535</v>
      </c>
      <c r="K37" s="55">
        <f t="shared" si="1"/>
        <v>3.239</v>
      </c>
      <c r="L37" s="52">
        <f t="shared" si="1"/>
        <v>3.119</v>
      </c>
    </row>
    <row r="38" spans="1:12" s="1" customFormat="1" ht="19.5" customHeight="1" thickBot="1">
      <c r="A38" s="360" t="s">
        <v>14</v>
      </c>
      <c r="B38" s="361"/>
      <c r="C38" s="101">
        <f>AVERAGE(C5:C35)</f>
        <v>7.105986363636364</v>
      </c>
      <c r="D38" s="102">
        <f aca="true" t="shared" si="2" ref="D38:L38">AVERAGE(D5:D35)</f>
        <v>4.884368181818183</v>
      </c>
      <c r="E38" s="103">
        <f t="shared" si="2"/>
        <v>31.240000000000006</v>
      </c>
      <c r="F38" s="250">
        <f t="shared" si="2"/>
        <v>31.10000000000001</v>
      </c>
      <c r="G38" s="102">
        <f t="shared" si="2"/>
        <v>0.2154090909090909</v>
      </c>
      <c r="H38" s="104">
        <f t="shared" si="2"/>
        <v>0.2114090909090909</v>
      </c>
      <c r="I38" s="61">
        <f t="shared" si="2"/>
        <v>4.738809523809524</v>
      </c>
      <c r="J38" s="62">
        <f t="shared" si="2"/>
        <v>4.618809523809524</v>
      </c>
      <c r="K38" s="62">
        <f t="shared" si="2"/>
        <v>3.265761904761905</v>
      </c>
      <c r="L38" s="64">
        <f t="shared" si="2"/>
        <v>3.145761904761905</v>
      </c>
    </row>
    <row r="39" spans="1:12" ht="19.5" customHeight="1">
      <c r="A39" s="45"/>
      <c r="B39" s="45"/>
      <c r="C39" s="88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8">
    <mergeCell ref="I5:L5"/>
    <mergeCell ref="A36:B36"/>
    <mergeCell ref="E5:H5"/>
    <mergeCell ref="A1:B1"/>
    <mergeCell ref="C3:C4"/>
    <mergeCell ref="D3:D4"/>
    <mergeCell ref="C2:D2"/>
    <mergeCell ref="A2:B3"/>
    <mergeCell ref="A38:B38"/>
    <mergeCell ref="A37:B37"/>
    <mergeCell ref="I2:L2"/>
    <mergeCell ref="I3:J3"/>
    <mergeCell ref="K3:L3"/>
    <mergeCell ref="E2:H2"/>
    <mergeCell ref="E3:F3"/>
    <mergeCell ref="G3:H3"/>
    <mergeCell ref="C5:D5"/>
    <mergeCell ref="I29:L29"/>
  </mergeCells>
  <printOptions/>
  <pageMargins left="0.7086614173228347" right="0.3937007874015748" top="0.3937007874015748" bottom="0.1968503937007874" header="0.35433070866141736" footer="0.5118110236220472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31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33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8" s="7" customFormat="1" ht="19.5" customHeight="1" thickBot="1">
      <c r="A4" s="196" t="s">
        <v>2</v>
      </c>
      <c r="B4" s="185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  <c r="R4" s="78"/>
    </row>
    <row r="5" spans="1:12" ht="19.5" customHeight="1">
      <c r="A5" s="194">
        <v>1</v>
      </c>
      <c r="B5" s="189" t="s">
        <v>63</v>
      </c>
      <c r="C5" s="431" t="s">
        <v>69</v>
      </c>
      <c r="D5" s="432"/>
      <c r="E5" s="336"/>
      <c r="F5" s="280"/>
      <c r="G5" s="342"/>
      <c r="H5" s="337"/>
      <c r="I5" s="276"/>
      <c r="J5" s="280"/>
      <c r="K5" s="342"/>
      <c r="L5" s="337"/>
    </row>
    <row r="6" spans="1:17" ht="19.5" customHeight="1">
      <c r="A6" s="40">
        <v>2</v>
      </c>
      <c r="B6" s="175" t="s">
        <v>11</v>
      </c>
      <c r="C6" s="410"/>
      <c r="D6" s="411"/>
      <c r="E6" s="54"/>
      <c r="F6" s="249"/>
      <c r="G6" s="87"/>
      <c r="H6" s="71"/>
      <c r="I6" s="47"/>
      <c r="J6" s="55"/>
      <c r="K6" s="55"/>
      <c r="L6" s="52"/>
      <c r="Q6" s="45"/>
    </row>
    <row r="7" spans="1:12" ht="19.5" customHeight="1">
      <c r="A7" s="40">
        <v>3</v>
      </c>
      <c r="B7" s="175" t="s">
        <v>6</v>
      </c>
      <c r="C7" s="410"/>
      <c r="D7" s="411"/>
      <c r="E7" s="48"/>
      <c r="F7" s="321"/>
      <c r="G7" s="288"/>
      <c r="H7" s="51"/>
      <c r="I7" s="309"/>
      <c r="J7" s="288"/>
      <c r="K7" s="288"/>
      <c r="L7" s="52"/>
    </row>
    <row r="8" spans="1:12" s="45" customFormat="1" ht="19.5" customHeight="1">
      <c r="A8" s="40">
        <v>4</v>
      </c>
      <c r="B8" s="175" t="s">
        <v>7</v>
      </c>
      <c r="C8" s="410"/>
      <c r="D8" s="411"/>
      <c r="E8" s="48"/>
      <c r="F8" s="49"/>
      <c r="G8" s="55"/>
      <c r="H8" s="51"/>
      <c r="I8" s="47"/>
      <c r="J8" s="55"/>
      <c r="K8" s="55"/>
      <c r="L8" s="52"/>
    </row>
    <row r="9" spans="1:12" ht="19.5" customHeight="1">
      <c r="A9" s="40">
        <v>5</v>
      </c>
      <c r="B9" s="174" t="s">
        <v>8</v>
      </c>
      <c r="C9" s="410"/>
      <c r="D9" s="411"/>
      <c r="E9" s="212"/>
      <c r="F9" s="273"/>
      <c r="G9" s="246"/>
      <c r="H9" s="274"/>
      <c r="I9" s="207"/>
      <c r="J9" s="218"/>
      <c r="K9" s="218"/>
      <c r="L9" s="209"/>
    </row>
    <row r="10" spans="1:12" ht="19.5" customHeight="1">
      <c r="A10" s="40">
        <v>6</v>
      </c>
      <c r="B10" s="174" t="s">
        <v>2</v>
      </c>
      <c r="C10" s="410"/>
      <c r="D10" s="411"/>
      <c r="E10" s="205"/>
      <c r="F10" s="206"/>
      <c r="G10" s="218"/>
      <c r="H10" s="232"/>
      <c r="I10" s="207"/>
      <c r="J10" s="218"/>
      <c r="K10" s="218"/>
      <c r="L10" s="209"/>
    </row>
    <row r="11" spans="1:16" ht="19.5" customHeight="1">
      <c r="A11" s="40">
        <v>7</v>
      </c>
      <c r="B11" s="202" t="s">
        <v>9</v>
      </c>
      <c r="C11" s="373"/>
      <c r="D11" s="375"/>
      <c r="E11" s="143"/>
      <c r="F11" s="247"/>
      <c r="G11" s="142"/>
      <c r="H11" s="144"/>
      <c r="I11" s="140"/>
      <c r="J11" s="33"/>
      <c r="K11" s="33"/>
      <c r="L11" s="141"/>
      <c r="P11" s="45"/>
    </row>
    <row r="12" spans="1:12" s="45" customFormat="1" ht="19.5" customHeight="1">
      <c r="A12" s="40">
        <v>8</v>
      </c>
      <c r="B12" s="175" t="s">
        <v>10</v>
      </c>
      <c r="C12" s="313"/>
      <c r="D12" s="314"/>
      <c r="E12" s="54"/>
      <c r="F12" s="249"/>
      <c r="G12" s="87"/>
      <c r="H12" s="71"/>
      <c r="I12" s="47"/>
      <c r="J12" s="55"/>
      <c r="K12" s="55"/>
      <c r="L12" s="52"/>
    </row>
    <row r="13" spans="1:12" ht="19.5" customHeight="1">
      <c r="A13" s="40">
        <v>9</v>
      </c>
      <c r="B13" s="175" t="s">
        <v>11</v>
      </c>
      <c r="C13" s="168"/>
      <c r="D13" s="33"/>
      <c r="E13" s="54"/>
      <c r="F13" s="249"/>
      <c r="G13" s="87"/>
      <c r="H13" s="71"/>
      <c r="I13" s="47"/>
      <c r="J13" s="55"/>
      <c r="K13" s="55"/>
      <c r="L13" s="52"/>
    </row>
    <row r="14" spans="1:12" s="45" customFormat="1" ht="19.5" customHeight="1">
      <c r="A14" s="40">
        <v>10</v>
      </c>
      <c r="B14" s="175" t="s">
        <v>6</v>
      </c>
      <c r="C14" s="168"/>
      <c r="D14" s="33"/>
      <c r="E14" s="451" t="s">
        <v>69</v>
      </c>
      <c r="F14" s="452"/>
      <c r="G14" s="452"/>
      <c r="H14" s="453"/>
      <c r="I14" s="47"/>
      <c r="J14" s="288"/>
      <c r="K14" s="288"/>
      <c r="L14" s="52"/>
    </row>
    <row r="15" spans="1:18" ht="19.5" customHeight="1">
      <c r="A15" s="40">
        <v>11</v>
      </c>
      <c r="B15" s="175" t="s">
        <v>7</v>
      </c>
      <c r="C15" s="168"/>
      <c r="D15" s="33"/>
      <c r="E15" s="48"/>
      <c r="F15" s="49"/>
      <c r="G15" s="55"/>
      <c r="H15" s="51"/>
      <c r="I15" s="47"/>
      <c r="J15" s="55"/>
      <c r="K15" s="55"/>
      <c r="L15" s="52"/>
      <c r="R15" s="45"/>
    </row>
    <row r="16" spans="1:12" s="45" customFormat="1" ht="19.5" customHeight="1">
      <c r="A16" s="40">
        <v>12</v>
      </c>
      <c r="B16" s="174" t="s">
        <v>8</v>
      </c>
      <c r="C16" s="217"/>
      <c r="D16" s="211"/>
      <c r="E16" s="212"/>
      <c r="F16" s="273"/>
      <c r="G16" s="246"/>
      <c r="H16" s="274"/>
      <c r="I16" s="207"/>
      <c r="J16" s="218"/>
      <c r="K16" s="218"/>
      <c r="L16" s="209"/>
    </row>
    <row r="17" spans="1:12" ht="19.5" customHeight="1">
      <c r="A17" s="40">
        <v>13</v>
      </c>
      <c r="B17" s="174" t="s">
        <v>2</v>
      </c>
      <c r="C17" s="217"/>
      <c r="D17" s="211"/>
      <c r="E17" s="205"/>
      <c r="F17" s="206"/>
      <c r="G17" s="218"/>
      <c r="H17" s="232"/>
      <c r="I17" s="207"/>
      <c r="J17" s="218"/>
      <c r="K17" s="218"/>
      <c r="L17" s="209"/>
    </row>
    <row r="18" spans="1:12" ht="19.5" customHeight="1">
      <c r="A18" s="40">
        <v>14</v>
      </c>
      <c r="B18" s="202" t="s">
        <v>9</v>
      </c>
      <c r="C18" s="170"/>
      <c r="D18" s="144"/>
      <c r="E18" s="143"/>
      <c r="F18" s="247"/>
      <c r="G18" s="142"/>
      <c r="H18" s="144"/>
      <c r="I18" s="140"/>
      <c r="J18" s="33"/>
      <c r="K18" s="33"/>
      <c r="L18" s="141"/>
    </row>
    <row r="19" spans="1:12" s="45" customFormat="1" ht="19.5" customHeight="1">
      <c r="A19" s="40">
        <v>15</v>
      </c>
      <c r="B19" s="175" t="s">
        <v>10</v>
      </c>
      <c r="C19" s="177"/>
      <c r="D19" s="142"/>
      <c r="E19" s="143"/>
      <c r="F19" s="247"/>
      <c r="G19" s="142"/>
      <c r="H19" s="144"/>
      <c r="I19" s="140"/>
      <c r="J19" s="33"/>
      <c r="K19" s="33"/>
      <c r="L19" s="141"/>
    </row>
    <row r="20" spans="1:12" s="45" customFormat="1" ht="19.5" customHeight="1">
      <c r="A20" s="40">
        <v>16</v>
      </c>
      <c r="B20" s="175" t="s">
        <v>11</v>
      </c>
      <c r="C20" s="168"/>
      <c r="D20" s="33"/>
      <c r="E20" s="48"/>
      <c r="F20" s="49"/>
      <c r="G20" s="55"/>
      <c r="H20" s="51"/>
      <c r="I20" s="47"/>
      <c r="J20" s="55"/>
      <c r="K20" s="55"/>
      <c r="L20" s="52"/>
    </row>
    <row r="21" spans="1:12" s="45" customFormat="1" ht="19.5" customHeight="1">
      <c r="A21" s="40">
        <v>17</v>
      </c>
      <c r="B21" s="175" t="s">
        <v>6</v>
      </c>
      <c r="C21" s="168"/>
      <c r="D21" s="33"/>
      <c r="E21" s="48"/>
      <c r="F21" s="321"/>
      <c r="G21" s="288"/>
      <c r="H21" s="51"/>
      <c r="I21" s="47"/>
      <c r="J21" s="288"/>
      <c r="K21" s="288"/>
      <c r="L21" s="52"/>
    </row>
    <row r="22" spans="1:12" s="45" customFormat="1" ht="19.5" customHeight="1">
      <c r="A22" s="40">
        <v>18</v>
      </c>
      <c r="B22" s="175" t="s">
        <v>7</v>
      </c>
      <c r="C22" s="168"/>
      <c r="D22" s="33"/>
      <c r="E22" s="48"/>
      <c r="F22" s="49"/>
      <c r="G22" s="55"/>
      <c r="H22" s="51"/>
      <c r="I22" s="47"/>
      <c r="J22" s="55"/>
      <c r="K22" s="55"/>
      <c r="L22" s="52"/>
    </row>
    <row r="23" spans="1:12" ht="19.5" customHeight="1">
      <c r="A23" s="40">
        <v>19</v>
      </c>
      <c r="B23" s="174" t="s">
        <v>8</v>
      </c>
      <c r="C23" s="217"/>
      <c r="D23" s="211"/>
      <c r="E23" s="212"/>
      <c r="F23" s="273"/>
      <c r="G23" s="246"/>
      <c r="H23" s="274"/>
      <c r="I23" s="207"/>
      <c r="J23" s="218"/>
      <c r="K23" s="218"/>
      <c r="L23" s="209"/>
    </row>
    <row r="24" spans="1:12" ht="19.5" customHeight="1">
      <c r="A24" s="40">
        <v>20</v>
      </c>
      <c r="B24" s="174" t="s">
        <v>2</v>
      </c>
      <c r="C24" s="217"/>
      <c r="D24" s="211"/>
      <c r="E24" s="205"/>
      <c r="F24" s="206"/>
      <c r="G24" s="218"/>
      <c r="H24" s="232"/>
      <c r="I24" s="207"/>
      <c r="J24" s="218"/>
      <c r="K24" s="218"/>
      <c r="L24" s="209"/>
    </row>
    <row r="25" spans="1:12" ht="19.5" customHeight="1">
      <c r="A25" s="40">
        <v>21</v>
      </c>
      <c r="B25" s="202" t="s">
        <v>9</v>
      </c>
      <c r="C25" s="170"/>
      <c r="D25" s="144"/>
      <c r="E25" s="143"/>
      <c r="F25" s="247"/>
      <c r="G25" s="142"/>
      <c r="H25" s="144"/>
      <c r="I25" s="140"/>
      <c r="J25" s="33"/>
      <c r="K25" s="33"/>
      <c r="L25" s="141"/>
    </row>
    <row r="26" spans="1:12" s="45" customFormat="1" ht="19.5" customHeight="1">
      <c r="A26" s="40">
        <v>22</v>
      </c>
      <c r="B26" s="175" t="s">
        <v>10</v>
      </c>
      <c r="C26" s="177"/>
      <c r="D26" s="142"/>
      <c r="E26" s="143"/>
      <c r="F26" s="247"/>
      <c r="G26" s="142"/>
      <c r="H26" s="144"/>
      <c r="I26" s="140"/>
      <c r="J26" s="33"/>
      <c r="K26" s="33"/>
      <c r="L26" s="141"/>
    </row>
    <row r="27" spans="1:12" ht="19.5" customHeight="1">
      <c r="A27" s="40">
        <v>23</v>
      </c>
      <c r="B27" s="175" t="s">
        <v>11</v>
      </c>
      <c r="C27" s="168"/>
      <c r="D27" s="33"/>
      <c r="E27" s="48"/>
      <c r="F27" s="49"/>
      <c r="G27" s="55"/>
      <c r="H27" s="51"/>
      <c r="I27" s="47"/>
      <c r="J27" s="55"/>
      <c r="K27" s="55"/>
      <c r="L27" s="52"/>
    </row>
    <row r="28" spans="1:12" s="45" customFormat="1" ht="19.5" customHeight="1">
      <c r="A28" s="40">
        <v>24</v>
      </c>
      <c r="B28" s="175" t="s">
        <v>6</v>
      </c>
      <c r="C28" s="168"/>
      <c r="D28" s="33"/>
      <c r="E28" s="48"/>
      <c r="F28" s="321"/>
      <c r="G28" s="288"/>
      <c r="H28" s="51"/>
      <c r="I28" s="47"/>
      <c r="J28" s="288"/>
      <c r="K28" s="288"/>
      <c r="L28" s="52"/>
    </row>
    <row r="29" spans="1:12" s="45" customFormat="1" ht="19.5" customHeight="1">
      <c r="A29" s="40">
        <v>25</v>
      </c>
      <c r="B29" s="175" t="s">
        <v>7</v>
      </c>
      <c r="C29" s="168"/>
      <c r="D29" s="33"/>
      <c r="E29" s="48"/>
      <c r="F29" s="49"/>
      <c r="G29" s="55"/>
      <c r="H29" s="51"/>
      <c r="I29" s="47"/>
      <c r="J29" s="55"/>
      <c r="K29" s="55"/>
      <c r="L29" s="52"/>
    </row>
    <row r="30" spans="1:12" s="45" customFormat="1" ht="19.5" customHeight="1">
      <c r="A30" s="40">
        <v>26</v>
      </c>
      <c r="B30" s="174" t="s">
        <v>8</v>
      </c>
      <c r="C30" s="217"/>
      <c r="D30" s="211"/>
      <c r="E30" s="212"/>
      <c r="F30" s="273"/>
      <c r="G30" s="246"/>
      <c r="H30" s="274"/>
      <c r="I30" s="207"/>
      <c r="J30" s="218"/>
      <c r="K30" s="218"/>
      <c r="L30" s="209"/>
    </row>
    <row r="31" spans="1:12" ht="19.5" customHeight="1">
      <c r="A31" s="40">
        <v>27</v>
      </c>
      <c r="B31" s="174" t="s">
        <v>2</v>
      </c>
      <c r="C31" s="217"/>
      <c r="D31" s="211"/>
      <c r="E31" s="205"/>
      <c r="F31" s="206"/>
      <c r="G31" s="218"/>
      <c r="H31" s="232"/>
      <c r="I31" s="207"/>
      <c r="J31" s="218"/>
      <c r="K31" s="218"/>
      <c r="L31" s="209"/>
    </row>
    <row r="32" spans="1:12" ht="19.5" customHeight="1">
      <c r="A32" s="40">
        <v>28</v>
      </c>
      <c r="B32" s="202" t="s">
        <v>9</v>
      </c>
      <c r="C32" s="169"/>
      <c r="D32" s="162"/>
      <c r="E32" s="143"/>
      <c r="F32" s="247"/>
      <c r="G32" s="142"/>
      <c r="H32" s="144"/>
      <c r="I32" s="140"/>
      <c r="J32" s="33"/>
      <c r="K32" s="33"/>
      <c r="L32" s="141"/>
    </row>
    <row r="33" spans="1:12" ht="19.5" customHeight="1">
      <c r="A33" s="40">
        <v>29</v>
      </c>
      <c r="B33" s="175" t="s">
        <v>10</v>
      </c>
      <c r="C33" s="177"/>
      <c r="D33" s="142"/>
      <c r="E33" s="143"/>
      <c r="F33" s="247"/>
      <c r="G33" s="142"/>
      <c r="H33" s="144"/>
      <c r="I33" s="281"/>
      <c r="J33" s="275"/>
      <c r="K33" s="275"/>
      <c r="L33" s="277"/>
    </row>
    <row r="34" spans="1:12" ht="19.5" customHeight="1">
      <c r="A34" s="40">
        <v>30</v>
      </c>
      <c r="B34" s="175" t="s">
        <v>11</v>
      </c>
      <c r="C34" s="168"/>
      <c r="D34" s="33"/>
      <c r="E34" s="48"/>
      <c r="F34" s="49"/>
      <c r="G34" s="55"/>
      <c r="H34" s="51"/>
      <c r="I34" s="47"/>
      <c r="J34" s="55"/>
      <c r="K34" s="55"/>
      <c r="L34" s="52"/>
    </row>
    <row r="35" spans="1:12" s="45" customFormat="1" ht="19.5" customHeight="1" thickBot="1">
      <c r="A35" s="176">
        <v>31</v>
      </c>
      <c r="B35" s="186" t="s">
        <v>6</v>
      </c>
      <c r="C35" s="290"/>
      <c r="D35" s="102"/>
      <c r="E35" s="291"/>
      <c r="F35" s="263"/>
      <c r="G35" s="315"/>
      <c r="H35" s="316"/>
      <c r="I35" s="448" t="s">
        <v>82</v>
      </c>
      <c r="J35" s="449"/>
      <c r="K35" s="449"/>
      <c r="L35" s="450"/>
    </row>
    <row r="36" spans="1:12" ht="19.5" customHeight="1">
      <c r="A36" s="454" t="s">
        <v>16</v>
      </c>
      <c r="B36" s="420"/>
      <c r="C36" s="283">
        <f aca="true" t="shared" si="0" ref="C36:L36">MAX(C5:C35)</f>
        <v>0</v>
      </c>
      <c r="D36" s="284">
        <f t="shared" si="0"/>
        <v>0</v>
      </c>
      <c r="E36" s="285">
        <f t="shared" si="0"/>
        <v>0</v>
      </c>
      <c r="F36" s="286">
        <f t="shared" si="0"/>
        <v>0</v>
      </c>
      <c r="G36" s="284">
        <f t="shared" si="0"/>
        <v>0</v>
      </c>
      <c r="H36" s="287">
        <f t="shared" si="0"/>
        <v>0</v>
      </c>
      <c r="I36" s="56">
        <f t="shared" si="0"/>
        <v>0</v>
      </c>
      <c r="J36" s="288">
        <f t="shared" si="0"/>
        <v>0</v>
      </c>
      <c r="K36" s="288">
        <f t="shared" si="0"/>
        <v>0</v>
      </c>
      <c r="L36" s="289">
        <f t="shared" si="0"/>
        <v>0</v>
      </c>
    </row>
    <row r="37" spans="1:12" ht="19.5" customHeight="1">
      <c r="A37" s="362" t="s">
        <v>17</v>
      </c>
      <c r="B37" s="363"/>
      <c r="C37" s="82">
        <f aca="true" t="shared" si="1" ref="C37:L37">MIN(C5:C35)</f>
        <v>0</v>
      </c>
      <c r="D37" s="87">
        <f t="shared" si="1"/>
        <v>0</v>
      </c>
      <c r="E37" s="54">
        <f t="shared" si="1"/>
        <v>0</v>
      </c>
      <c r="F37" s="249">
        <f t="shared" si="1"/>
        <v>0</v>
      </c>
      <c r="G37" s="87">
        <f t="shared" si="1"/>
        <v>0</v>
      </c>
      <c r="H37" s="71">
        <f t="shared" si="1"/>
        <v>0</v>
      </c>
      <c r="I37" s="47">
        <f t="shared" si="1"/>
        <v>0</v>
      </c>
      <c r="J37" s="55">
        <f t="shared" si="1"/>
        <v>0</v>
      </c>
      <c r="K37" s="55">
        <f t="shared" si="1"/>
        <v>0</v>
      </c>
      <c r="L37" s="52">
        <f t="shared" si="1"/>
        <v>0</v>
      </c>
    </row>
    <row r="38" spans="1:12" ht="19.5" customHeight="1" thickBot="1">
      <c r="A38" s="360" t="s">
        <v>18</v>
      </c>
      <c r="B38" s="361"/>
      <c r="C38" s="101" t="e">
        <f aca="true" t="shared" si="2" ref="C38:L38">AVERAGE(C5:C35)</f>
        <v>#DIV/0!</v>
      </c>
      <c r="D38" s="102" t="e">
        <f t="shared" si="2"/>
        <v>#DIV/0!</v>
      </c>
      <c r="E38" s="103" t="e">
        <f t="shared" si="2"/>
        <v>#DIV/0!</v>
      </c>
      <c r="F38" s="250" t="e">
        <f t="shared" si="2"/>
        <v>#DIV/0!</v>
      </c>
      <c r="G38" s="102" t="e">
        <f t="shared" si="2"/>
        <v>#DIV/0!</v>
      </c>
      <c r="H38" s="104" t="e">
        <f t="shared" si="2"/>
        <v>#DIV/0!</v>
      </c>
      <c r="I38" s="61" t="e">
        <f t="shared" si="2"/>
        <v>#DIV/0!</v>
      </c>
      <c r="J38" s="62" t="e">
        <f t="shared" si="2"/>
        <v>#DIV/0!</v>
      </c>
      <c r="K38" s="62" t="e">
        <f t="shared" si="2"/>
        <v>#DIV/0!</v>
      </c>
      <c r="L38" s="64" t="e">
        <f t="shared" si="2"/>
        <v>#DIV/0!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  <row r="40" spans="1:12" ht="12.75">
      <c r="A40" s="45"/>
      <c r="B40" s="45"/>
      <c r="C40" s="75"/>
      <c r="D40" s="45"/>
      <c r="E40" s="72"/>
      <c r="F40" s="72"/>
      <c r="G40" s="73"/>
      <c r="H40" s="74"/>
      <c r="I40" s="45"/>
      <c r="J40" s="45"/>
      <c r="K40" s="45"/>
      <c r="L40" s="45"/>
    </row>
    <row r="41" spans="1:12" ht="12.75">
      <c r="A41" s="45"/>
      <c r="B41" s="45"/>
      <c r="C41" s="75"/>
      <c r="D41" s="45"/>
      <c r="E41" s="72"/>
      <c r="F41" s="72"/>
      <c r="G41" s="73"/>
      <c r="H41" s="74"/>
      <c r="I41" s="45"/>
      <c r="J41" s="45"/>
      <c r="K41" s="45"/>
      <c r="L41" s="45"/>
    </row>
    <row r="42" spans="1:12" ht="12.75">
      <c r="A42" s="45"/>
      <c r="B42" s="45"/>
      <c r="C42" s="75"/>
      <c r="D42" s="45"/>
      <c r="E42" s="72"/>
      <c r="F42" s="72"/>
      <c r="G42" s="73"/>
      <c r="H42" s="74"/>
      <c r="I42" s="45"/>
      <c r="J42" s="45"/>
      <c r="K42" s="45"/>
      <c r="L42" s="45"/>
    </row>
    <row r="43" spans="1:12" ht="12.75">
      <c r="A43" s="45"/>
      <c r="B43" s="45"/>
      <c r="C43" s="75"/>
      <c r="D43" s="45"/>
      <c r="E43" s="72"/>
      <c r="F43" s="72"/>
      <c r="G43" s="73"/>
      <c r="H43" s="74"/>
      <c r="I43" s="45"/>
      <c r="J43" s="45"/>
      <c r="K43" s="45"/>
      <c r="L43" s="45"/>
    </row>
    <row r="44" spans="1:12" ht="12.75">
      <c r="A44" s="45"/>
      <c r="B44" s="45"/>
      <c r="C44" s="75"/>
      <c r="D44" s="45"/>
      <c r="E44" s="72"/>
      <c r="F44" s="72"/>
      <c r="G44" s="73"/>
      <c r="H44" s="74"/>
      <c r="I44" s="45"/>
      <c r="J44" s="45"/>
      <c r="K44" s="45"/>
      <c r="L44" s="45"/>
    </row>
    <row r="45" spans="1:12" ht="12.75">
      <c r="A45" s="45"/>
      <c r="B45" s="45"/>
      <c r="C45" s="75"/>
      <c r="D45" s="45"/>
      <c r="E45" s="72"/>
      <c r="F45" s="72"/>
      <c r="G45" s="73"/>
      <c r="H45" s="74"/>
      <c r="I45" s="45"/>
      <c r="J45" s="45"/>
      <c r="K45" s="45"/>
      <c r="L45" s="45"/>
    </row>
    <row r="46" spans="1:12" ht="12.75">
      <c r="A46" s="45"/>
      <c r="B46" s="45"/>
      <c r="C46" s="75"/>
      <c r="D46" s="45"/>
      <c r="E46" s="72"/>
      <c r="F46" s="72"/>
      <c r="G46" s="73"/>
      <c r="H46" s="74"/>
      <c r="I46" s="45"/>
      <c r="J46" s="45"/>
      <c r="K46" s="45"/>
      <c r="L46" s="45"/>
    </row>
    <row r="47" spans="1:12" ht="12.75">
      <c r="A47" s="45"/>
      <c r="B47" s="45"/>
      <c r="C47" s="75"/>
      <c r="D47" s="45"/>
      <c r="E47" s="72"/>
      <c r="F47" s="72"/>
      <c r="G47" s="73"/>
      <c r="H47" s="74"/>
      <c r="I47" s="45"/>
      <c r="J47" s="45"/>
      <c r="K47" s="45"/>
      <c r="L47" s="45"/>
    </row>
    <row r="48" spans="1:12" ht="12.75">
      <c r="A48" s="45"/>
      <c r="B48" s="45"/>
      <c r="C48" s="75"/>
      <c r="D48" s="45"/>
      <c r="E48" s="72"/>
      <c r="F48" s="72"/>
      <c r="G48" s="73"/>
      <c r="H48" s="74"/>
      <c r="I48" s="45"/>
      <c r="J48" s="45"/>
      <c r="K48" s="45"/>
      <c r="L48" s="45"/>
    </row>
    <row r="49" spans="1:12" ht="12.75">
      <c r="A49" s="45"/>
      <c r="B49" s="45"/>
      <c r="C49" s="75"/>
      <c r="D49" s="45"/>
      <c r="E49" s="72"/>
      <c r="F49" s="72"/>
      <c r="G49" s="73"/>
      <c r="H49" s="74"/>
      <c r="I49" s="45"/>
      <c r="J49" s="45"/>
      <c r="K49" s="45"/>
      <c r="L49" s="45"/>
    </row>
    <row r="50" spans="1:12" ht="12.75">
      <c r="A50" s="45"/>
      <c r="B50" s="45"/>
      <c r="C50" s="75"/>
      <c r="D50" s="45"/>
      <c r="E50" s="72"/>
      <c r="F50" s="72"/>
      <c r="G50" s="73"/>
      <c r="H50" s="74"/>
      <c r="I50" s="45"/>
      <c r="J50" s="45"/>
      <c r="K50" s="45"/>
      <c r="L50" s="45"/>
    </row>
    <row r="51" spans="1:12" ht="12.75">
      <c r="A51" s="45"/>
      <c r="B51" s="45"/>
      <c r="C51" s="75"/>
      <c r="D51" s="45"/>
      <c r="E51" s="72"/>
      <c r="F51" s="72"/>
      <c r="G51" s="73"/>
      <c r="H51" s="74"/>
      <c r="I51" s="45"/>
      <c r="J51" s="45"/>
      <c r="K51" s="45"/>
      <c r="L51" s="45"/>
    </row>
    <row r="52" spans="1:12" ht="12.75">
      <c r="A52" s="45"/>
      <c r="B52" s="45"/>
      <c r="C52" s="75"/>
      <c r="D52" s="45"/>
      <c r="E52" s="72"/>
      <c r="F52" s="72"/>
      <c r="G52" s="73"/>
      <c r="H52" s="74"/>
      <c r="I52" s="45"/>
      <c r="J52" s="45"/>
      <c r="K52" s="45"/>
      <c r="L52" s="45"/>
    </row>
    <row r="53" spans="1:12" ht="12.75">
      <c r="A53" s="45"/>
      <c r="B53" s="45"/>
      <c r="C53" s="75"/>
      <c r="D53" s="45"/>
      <c r="E53" s="72"/>
      <c r="F53" s="72"/>
      <c r="G53" s="73"/>
      <c r="H53" s="74"/>
      <c r="I53" s="45"/>
      <c r="J53" s="45"/>
      <c r="K53" s="45"/>
      <c r="L53" s="45"/>
    </row>
    <row r="54" spans="1:12" ht="12.75">
      <c r="A54" s="45"/>
      <c r="B54" s="45"/>
      <c r="C54" s="75"/>
      <c r="D54" s="45"/>
      <c r="E54" s="72"/>
      <c r="F54" s="72"/>
      <c r="G54" s="73"/>
      <c r="H54" s="74"/>
      <c r="I54" s="45"/>
      <c r="J54" s="45"/>
      <c r="K54" s="45"/>
      <c r="L54" s="45"/>
    </row>
    <row r="55" spans="1:12" ht="12.75">
      <c r="A55" s="45"/>
      <c r="B55" s="45"/>
      <c r="C55" s="75"/>
      <c r="D55" s="45"/>
      <c r="E55" s="72"/>
      <c r="F55" s="72"/>
      <c r="G55" s="73"/>
      <c r="H55" s="74"/>
      <c r="I55" s="45"/>
      <c r="J55" s="45"/>
      <c r="K55" s="45"/>
      <c r="L55" s="45"/>
    </row>
    <row r="56" spans="1:12" ht="12.75">
      <c r="A56" s="45"/>
      <c r="B56" s="45"/>
      <c r="C56" s="75"/>
      <c r="D56" s="45"/>
      <c r="E56" s="72"/>
      <c r="F56" s="72"/>
      <c r="G56" s="73"/>
      <c r="H56" s="74"/>
      <c r="I56" s="45"/>
      <c r="J56" s="45"/>
      <c r="K56" s="45"/>
      <c r="L56" s="45"/>
    </row>
    <row r="57" spans="1:12" ht="12.75">
      <c r="A57" s="45"/>
      <c r="B57" s="45"/>
      <c r="C57" s="75"/>
      <c r="D57" s="45"/>
      <c r="E57" s="72"/>
      <c r="F57" s="72"/>
      <c r="G57" s="73"/>
      <c r="H57" s="74"/>
      <c r="I57" s="45"/>
      <c r="J57" s="45"/>
      <c r="K57" s="45"/>
      <c r="L57" s="45"/>
    </row>
    <row r="58" spans="1:12" ht="12.75">
      <c r="A58" s="45"/>
      <c r="B58" s="45"/>
      <c r="C58" s="75"/>
      <c r="D58" s="45"/>
      <c r="E58" s="72"/>
      <c r="F58" s="72"/>
      <c r="G58" s="73"/>
      <c r="H58" s="74"/>
      <c r="I58" s="45"/>
      <c r="J58" s="45"/>
      <c r="K58" s="45"/>
      <c r="L58" s="45"/>
    </row>
    <row r="59" spans="1:12" ht="12.75">
      <c r="A59" s="45"/>
      <c r="B59" s="45"/>
      <c r="C59" s="75"/>
      <c r="D59" s="45"/>
      <c r="E59" s="72"/>
      <c r="F59" s="72"/>
      <c r="G59" s="73"/>
      <c r="H59" s="74"/>
      <c r="I59" s="45"/>
      <c r="J59" s="45"/>
      <c r="K59" s="45"/>
      <c r="L59" s="45"/>
    </row>
    <row r="60" spans="1:12" ht="12.75">
      <c r="A60" s="45"/>
      <c r="B60" s="45"/>
      <c r="C60" s="75"/>
      <c r="D60" s="45"/>
      <c r="E60" s="72"/>
      <c r="F60" s="72"/>
      <c r="G60" s="73"/>
      <c r="H60" s="74"/>
      <c r="I60" s="45"/>
      <c r="J60" s="45"/>
      <c r="K60" s="45"/>
      <c r="L60" s="45"/>
    </row>
    <row r="61" spans="1:12" ht="12.75">
      <c r="A61" s="45"/>
      <c r="B61" s="45"/>
      <c r="C61" s="75"/>
      <c r="D61" s="45"/>
      <c r="E61" s="72"/>
      <c r="F61" s="72"/>
      <c r="G61" s="73"/>
      <c r="H61" s="74"/>
      <c r="I61" s="45"/>
      <c r="J61" s="45"/>
      <c r="K61" s="45"/>
      <c r="L61" s="45"/>
    </row>
    <row r="62" spans="1:12" ht="12.75">
      <c r="A62" s="45"/>
      <c r="B62" s="45"/>
      <c r="C62" s="75"/>
      <c r="D62" s="45"/>
      <c r="E62" s="72"/>
      <c r="F62" s="72"/>
      <c r="G62" s="73"/>
      <c r="H62" s="74"/>
      <c r="I62" s="45"/>
      <c r="J62" s="45"/>
      <c r="K62" s="45"/>
      <c r="L62" s="45"/>
    </row>
    <row r="63" spans="1:12" ht="12.75">
      <c r="A63" s="45"/>
      <c r="B63" s="45"/>
      <c r="C63" s="75"/>
      <c r="D63" s="45"/>
      <c r="E63" s="72"/>
      <c r="F63" s="72"/>
      <c r="G63" s="73"/>
      <c r="H63" s="74"/>
      <c r="I63" s="45"/>
      <c r="J63" s="45"/>
      <c r="K63" s="45"/>
      <c r="L63" s="45"/>
    </row>
    <row r="64" spans="1:12" ht="12.75">
      <c r="A64" s="45"/>
      <c r="B64" s="45"/>
      <c r="C64" s="75"/>
      <c r="D64" s="45"/>
      <c r="E64" s="72"/>
      <c r="F64" s="72"/>
      <c r="G64" s="73"/>
      <c r="H64" s="74"/>
      <c r="I64" s="45"/>
      <c r="J64" s="45"/>
      <c r="K64" s="45"/>
      <c r="L64" s="45"/>
    </row>
    <row r="65" spans="1:12" ht="12.75">
      <c r="A65" s="45"/>
      <c r="B65" s="45"/>
      <c r="C65" s="75"/>
      <c r="D65" s="45"/>
      <c r="E65" s="72"/>
      <c r="F65" s="72"/>
      <c r="G65" s="73"/>
      <c r="H65" s="74"/>
      <c r="I65" s="45"/>
      <c r="J65" s="45"/>
      <c r="K65" s="45"/>
      <c r="L65" s="45"/>
    </row>
    <row r="66" spans="1:12" ht="12.75">
      <c r="A66" s="45"/>
      <c r="B66" s="45"/>
      <c r="C66" s="75"/>
      <c r="D66" s="45"/>
      <c r="E66" s="72"/>
      <c r="F66" s="72"/>
      <c r="G66" s="73"/>
      <c r="H66" s="74"/>
      <c r="I66" s="45"/>
      <c r="J66" s="45"/>
      <c r="K66" s="45"/>
      <c r="L66" s="45"/>
    </row>
    <row r="67" spans="1:12" ht="12.75">
      <c r="A67" s="45"/>
      <c r="B67" s="45"/>
      <c r="C67" s="75"/>
      <c r="D67" s="45"/>
      <c r="E67" s="72"/>
      <c r="F67" s="72"/>
      <c r="G67" s="73"/>
      <c r="H67" s="74"/>
      <c r="I67" s="45"/>
      <c r="J67" s="45"/>
      <c r="K67" s="45"/>
      <c r="L67" s="45"/>
    </row>
    <row r="68" spans="1:12" ht="12.75">
      <c r="A68" s="45"/>
      <c r="B68" s="45"/>
      <c r="C68" s="75"/>
      <c r="D68" s="45"/>
      <c r="E68" s="72"/>
      <c r="F68" s="72"/>
      <c r="G68" s="73"/>
      <c r="H68" s="74"/>
      <c r="I68" s="45"/>
      <c r="J68" s="45"/>
      <c r="K68" s="45"/>
      <c r="L68" s="45"/>
    </row>
    <row r="69" spans="1:12" ht="12.75">
      <c r="A69" s="45"/>
      <c r="B69" s="45"/>
      <c r="C69" s="75"/>
      <c r="D69" s="45"/>
      <c r="E69" s="72"/>
      <c r="F69" s="72"/>
      <c r="G69" s="73"/>
      <c r="H69" s="74"/>
      <c r="I69" s="45"/>
      <c r="J69" s="45"/>
      <c r="K69" s="45"/>
      <c r="L69" s="45"/>
    </row>
    <row r="70" spans="1:12" ht="12.75">
      <c r="A70" s="45"/>
      <c r="B70" s="45"/>
      <c r="C70" s="75"/>
      <c r="D70" s="45"/>
      <c r="E70" s="72"/>
      <c r="F70" s="72"/>
      <c r="G70" s="73"/>
      <c r="H70" s="74"/>
      <c r="I70" s="45"/>
      <c r="J70" s="45"/>
      <c r="K70" s="45"/>
      <c r="L70" s="45"/>
    </row>
    <row r="71" spans="1:12" ht="12.75">
      <c r="A71" s="45"/>
      <c r="B71" s="45"/>
      <c r="C71" s="75"/>
      <c r="D71" s="45"/>
      <c r="E71" s="72"/>
      <c r="F71" s="72"/>
      <c r="G71" s="73"/>
      <c r="H71" s="74"/>
      <c r="I71" s="45"/>
      <c r="J71" s="45"/>
      <c r="K71" s="45"/>
      <c r="L71" s="45"/>
    </row>
  </sheetData>
  <sheetProtection/>
  <mergeCells count="17">
    <mergeCell ref="A1:B1"/>
    <mergeCell ref="A2:B3"/>
    <mergeCell ref="C2:D2"/>
    <mergeCell ref="C3:C4"/>
    <mergeCell ref="D3:D4"/>
    <mergeCell ref="A38:B38"/>
    <mergeCell ref="A36:B36"/>
    <mergeCell ref="A37:B37"/>
    <mergeCell ref="I35:L35"/>
    <mergeCell ref="C5:D11"/>
    <mergeCell ref="E14:H14"/>
    <mergeCell ref="I2:L2"/>
    <mergeCell ref="I3:J3"/>
    <mergeCell ref="K3:L3"/>
    <mergeCell ref="E2:H2"/>
    <mergeCell ref="G3:H3"/>
    <mergeCell ref="E3:F3"/>
  </mergeCells>
  <printOptions/>
  <pageMargins left="0.72" right="0.1968503937007874" top="0.3937007874015748" bottom="0.1968503937007874" header="0.5118110236220472" footer="0.31496062992125984"/>
  <pageSetup horizontalDpi="300" verticalDpi="3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32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33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196" t="s">
        <v>2</v>
      </c>
      <c r="B4" s="185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94">
        <v>1</v>
      </c>
      <c r="B5" s="189" t="s">
        <v>7</v>
      </c>
      <c r="C5" s="335"/>
      <c r="D5" s="275"/>
      <c r="E5" s="336"/>
      <c r="F5" s="280"/>
      <c r="G5" s="342"/>
      <c r="H5" s="337"/>
      <c r="I5" s="276"/>
      <c r="J5" s="280"/>
      <c r="K5" s="342"/>
      <c r="L5" s="337"/>
    </row>
    <row r="6" spans="1:12" ht="19.5" customHeight="1">
      <c r="A6" s="110">
        <v>2</v>
      </c>
      <c r="B6" s="174" t="s">
        <v>8</v>
      </c>
      <c r="C6" s="217"/>
      <c r="D6" s="222"/>
      <c r="E6" s="215"/>
      <c r="F6" s="216"/>
      <c r="G6" s="211"/>
      <c r="H6" s="222"/>
      <c r="I6" s="221"/>
      <c r="J6" s="211"/>
      <c r="K6" s="211"/>
      <c r="L6" s="222"/>
    </row>
    <row r="7" spans="1:12" ht="19.5" customHeight="1">
      <c r="A7" s="110">
        <v>3</v>
      </c>
      <c r="B7" s="174" t="s">
        <v>2</v>
      </c>
      <c r="C7" s="217"/>
      <c r="D7" s="222"/>
      <c r="E7" s="215"/>
      <c r="F7" s="322"/>
      <c r="G7" s="323"/>
      <c r="H7" s="222"/>
      <c r="I7" s="221"/>
      <c r="J7" s="323"/>
      <c r="K7" s="323"/>
      <c r="L7" s="222"/>
    </row>
    <row r="8" spans="1:12" ht="19.5" customHeight="1">
      <c r="A8" s="110">
        <v>4</v>
      </c>
      <c r="B8" s="175" t="s">
        <v>9</v>
      </c>
      <c r="C8" s="170"/>
      <c r="D8" s="144"/>
      <c r="E8" s="143"/>
      <c r="F8" s="247"/>
      <c r="G8" s="142"/>
      <c r="H8" s="144"/>
      <c r="I8" s="140"/>
      <c r="J8" s="33"/>
      <c r="K8" s="33"/>
      <c r="L8" s="141"/>
    </row>
    <row r="9" spans="1:12" s="45" customFormat="1" ht="19.5" customHeight="1">
      <c r="A9" s="110">
        <v>5</v>
      </c>
      <c r="B9" s="175" t="s">
        <v>10</v>
      </c>
      <c r="C9" s="177"/>
      <c r="D9" s="144"/>
      <c r="E9" s="143"/>
      <c r="F9" s="247"/>
      <c r="G9" s="142"/>
      <c r="H9" s="144"/>
      <c r="I9" s="140"/>
      <c r="J9" s="33"/>
      <c r="K9" s="33"/>
      <c r="L9" s="141"/>
    </row>
    <row r="10" spans="1:12" ht="19.5" customHeight="1">
      <c r="A10" s="110">
        <v>6</v>
      </c>
      <c r="B10" s="175" t="s">
        <v>11</v>
      </c>
      <c r="C10" s="168"/>
      <c r="D10" s="141"/>
      <c r="E10" s="32"/>
      <c r="F10" s="50"/>
      <c r="G10" s="33"/>
      <c r="H10" s="141"/>
      <c r="I10" s="140"/>
      <c r="J10" s="33"/>
      <c r="K10" s="33"/>
      <c r="L10" s="141"/>
    </row>
    <row r="11" spans="1:12" ht="19.5" customHeight="1">
      <c r="A11" s="110">
        <v>7</v>
      </c>
      <c r="B11" s="202" t="s">
        <v>6</v>
      </c>
      <c r="C11" s="168"/>
      <c r="D11" s="141"/>
      <c r="E11" s="32"/>
      <c r="F11" s="50"/>
      <c r="G11" s="33"/>
      <c r="H11" s="141"/>
      <c r="I11" s="140"/>
      <c r="J11" s="33"/>
      <c r="K11" s="33"/>
      <c r="L11" s="141"/>
    </row>
    <row r="12" spans="1:12" ht="19.5" customHeight="1">
      <c r="A12" s="110">
        <v>8</v>
      </c>
      <c r="B12" s="202" t="s">
        <v>7</v>
      </c>
      <c r="C12" s="168"/>
      <c r="D12" s="141"/>
      <c r="E12" s="32"/>
      <c r="F12" s="50"/>
      <c r="G12" s="33"/>
      <c r="H12" s="141"/>
      <c r="I12" s="140"/>
      <c r="J12" s="33"/>
      <c r="K12" s="33"/>
      <c r="L12" s="141"/>
    </row>
    <row r="13" spans="1:12" ht="19.5" customHeight="1">
      <c r="A13" s="110">
        <v>9</v>
      </c>
      <c r="B13" s="174" t="s">
        <v>8</v>
      </c>
      <c r="C13" s="217"/>
      <c r="D13" s="222"/>
      <c r="E13" s="215"/>
      <c r="F13" s="216"/>
      <c r="G13" s="211"/>
      <c r="H13" s="222"/>
      <c r="I13" s="221"/>
      <c r="J13" s="211"/>
      <c r="K13" s="211"/>
      <c r="L13" s="222"/>
    </row>
    <row r="14" spans="1:12" ht="19.5" customHeight="1">
      <c r="A14" s="110">
        <v>10</v>
      </c>
      <c r="B14" s="174" t="s">
        <v>2</v>
      </c>
      <c r="C14" s="217"/>
      <c r="D14" s="222"/>
      <c r="E14" s="215"/>
      <c r="F14" s="322"/>
      <c r="G14" s="323"/>
      <c r="H14" s="222"/>
      <c r="I14" s="221"/>
      <c r="J14" s="323"/>
      <c r="K14" s="323"/>
      <c r="L14" s="222"/>
    </row>
    <row r="15" spans="1:12" ht="19.5" customHeight="1">
      <c r="A15" s="110">
        <v>11</v>
      </c>
      <c r="B15" s="175" t="s">
        <v>9</v>
      </c>
      <c r="C15" s="170"/>
      <c r="D15" s="144"/>
      <c r="E15" s="143"/>
      <c r="F15" s="247"/>
      <c r="G15" s="142"/>
      <c r="H15" s="144"/>
      <c r="I15" s="140"/>
      <c r="J15" s="33"/>
      <c r="K15" s="33"/>
      <c r="L15" s="141"/>
    </row>
    <row r="16" spans="1:12" s="45" customFormat="1" ht="19.5" customHeight="1">
      <c r="A16" s="110">
        <v>12</v>
      </c>
      <c r="B16" s="175" t="s">
        <v>10</v>
      </c>
      <c r="C16" s="177"/>
      <c r="D16" s="144"/>
      <c r="E16" s="143"/>
      <c r="F16" s="247"/>
      <c r="G16" s="142"/>
      <c r="H16" s="144"/>
      <c r="I16" s="140"/>
      <c r="J16" s="33"/>
      <c r="K16" s="33"/>
      <c r="L16" s="141"/>
    </row>
    <row r="17" spans="1:12" ht="19.5" customHeight="1">
      <c r="A17" s="110">
        <v>13</v>
      </c>
      <c r="B17" s="175" t="s">
        <v>11</v>
      </c>
      <c r="C17" s="168"/>
      <c r="D17" s="141"/>
      <c r="E17" s="32"/>
      <c r="F17" s="50"/>
      <c r="G17" s="33"/>
      <c r="H17" s="141"/>
      <c r="I17" s="140"/>
      <c r="J17" s="33"/>
      <c r="K17" s="33"/>
      <c r="L17" s="141"/>
    </row>
    <row r="18" spans="1:12" ht="19.5" customHeight="1">
      <c r="A18" s="110">
        <v>14</v>
      </c>
      <c r="B18" s="202" t="s">
        <v>6</v>
      </c>
      <c r="C18" s="168"/>
      <c r="D18" s="141"/>
      <c r="E18" s="32"/>
      <c r="F18" s="50"/>
      <c r="G18" s="33"/>
      <c r="H18" s="141"/>
      <c r="I18" s="281"/>
      <c r="J18" s="275"/>
      <c r="K18" s="275"/>
      <c r="L18" s="277"/>
    </row>
    <row r="19" spans="1:12" ht="19.5" customHeight="1">
      <c r="A19" s="110">
        <v>15</v>
      </c>
      <c r="B19" s="202" t="s">
        <v>7</v>
      </c>
      <c r="C19" s="168"/>
      <c r="D19" s="141"/>
      <c r="E19" s="32"/>
      <c r="F19" s="50"/>
      <c r="G19" s="33"/>
      <c r="H19" s="141"/>
      <c r="I19" s="140"/>
      <c r="J19" s="33"/>
      <c r="K19" s="33"/>
      <c r="L19" s="141"/>
    </row>
    <row r="20" spans="1:12" ht="19.5" customHeight="1">
      <c r="A20" s="110">
        <v>16</v>
      </c>
      <c r="B20" s="174" t="s">
        <v>8</v>
      </c>
      <c r="C20" s="217"/>
      <c r="D20" s="222"/>
      <c r="E20" s="215"/>
      <c r="F20" s="216"/>
      <c r="G20" s="211"/>
      <c r="H20" s="222"/>
      <c r="I20" s="221"/>
      <c r="J20" s="211"/>
      <c r="K20" s="211"/>
      <c r="L20" s="222"/>
    </row>
    <row r="21" spans="1:12" ht="19.5" customHeight="1">
      <c r="A21" s="110">
        <v>17</v>
      </c>
      <c r="B21" s="174" t="s">
        <v>2</v>
      </c>
      <c r="C21" s="217"/>
      <c r="D21" s="222"/>
      <c r="E21" s="215"/>
      <c r="F21" s="322"/>
      <c r="G21" s="323"/>
      <c r="H21" s="222"/>
      <c r="I21" s="221"/>
      <c r="J21" s="323"/>
      <c r="K21" s="323"/>
      <c r="L21" s="222"/>
    </row>
    <row r="22" spans="1:12" ht="19.5" customHeight="1">
      <c r="A22" s="110">
        <v>18</v>
      </c>
      <c r="B22" s="175" t="s">
        <v>9</v>
      </c>
      <c r="C22" s="170"/>
      <c r="D22" s="144"/>
      <c r="E22" s="143"/>
      <c r="F22" s="247"/>
      <c r="G22" s="142"/>
      <c r="H22" s="144"/>
      <c r="I22" s="140"/>
      <c r="J22" s="33"/>
      <c r="K22" s="33"/>
      <c r="L22" s="141"/>
    </row>
    <row r="23" spans="1:12" s="45" customFormat="1" ht="19.5" customHeight="1">
      <c r="A23" s="110">
        <v>19</v>
      </c>
      <c r="B23" s="175" t="s">
        <v>10</v>
      </c>
      <c r="C23" s="177"/>
      <c r="D23" s="144"/>
      <c r="E23" s="143"/>
      <c r="F23" s="247"/>
      <c r="G23" s="142"/>
      <c r="H23" s="144"/>
      <c r="I23" s="140"/>
      <c r="J23" s="33"/>
      <c r="K23" s="33"/>
      <c r="L23" s="141"/>
    </row>
    <row r="24" spans="1:12" ht="19.5" customHeight="1">
      <c r="A24" s="110">
        <v>20</v>
      </c>
      <c r="B24" s="175" t="s">
        <v>11</v>
      </c>
      <c r="C24" s="168"/>
      <c r="D24" s="141"/>
      <c r="E24" s="32"/>
      <c r="F24" s="50"/>
      <c r="G24" s="33"/>
      <c r="H24" s="141"/>
      <c r="I24" s="140"/>
      <c r="J24" s="33"/>
      <c r="K24" s="33"/>
      <c r="L24" s="141"/>
    </row>
    <row r="25" spans="1:12" s="45" customFormat="1" ht="19.5" customHeight="1">
      <c r="A25" s="110">
        <v>21</v>
      </c>
      <c r="B25" s="202" t="s">
        <v>6</v>
      </c>
      <c r="C25" s="168"/>
      <c r="D25" s="141"/>
      <c r="E25" s="32"/>
      <c r="F25" s="50"/>
      <c r="G25" s="33"/>
      <c r="H25" s="141"/>
      <c r="I25" s="140"/>
      <c r="J25" s="33"/>
      <c r="K25" s="33"/>
      <c r="L25" s="141"/>
    </row>
    <row r="26" spans="1:12" ht="19.5" customHeight="1">
      <c r="A26" s="110">
        <v>22</v>
      </c>
      <c r="B26" s="202" t="s">
        <v>7</v>
      </c>
      <c r="C26" s="168"/>
      <c r="D26" s="141"/>
      <c r="E26" s="32"/>
      <c r="F26" s="50"/>
      <c r="G26" s="33"/>
      <c r="H26" s="141"/>
      <c r="I26" s="140"/>
      <c r="J26" s="33"/>
      <c r="K26" s="33"/>
      <c r="L26" s="141"/>
    </row>
    <row r="27" spans="1:12" ht="19.5" customHeight="1">
      <c r="A27" s="110">
        <v>23</v>
      </c>
      <c r="B27" s="174" t="s">
        <v>8</v>
      </c>
      <c r="C27" s="217"/>
      <c r="D27" s="222"/>
      <c r="E27" s="215"/>
      <c r="F27" s="216"/>
      <c r="G27" s="211"/>
      <c r="H27" s="222"/>
      <c r="I27" s="221"/>
      <c r="J27" s="211"/>
      <c r="K27" s="211"/>
      <c r="L27" s="222"/>
    </row>
    <row r="28" spans="1:12" ht="19.5" customHeight="1">
      <c r="A28" s="110">
        <v>24</v>
      </c>
      <c r="B28" s="174" t="s">
        <v>2</v>
      </c>
      <c r="C28" s="217"/>
      <c r="D28" s="222"/>
      <c r="E28" s="215"/>
      <c r="F28" s="322"/>
      <c r="G28" s="323"/>
      <c r="H28" s="222"/>
      <c r="I28" s="221"/>
      <c r="J28" s="323"/>
      <c r="K28" s="323"/>
      <c r="L28" s="222"/>
    </row>
    <row r="29" spans="1:12" ht="19.5" customHeight="1">
      <c r="A29" s="110">
        <v>25</v>
      </c>
      <c r="B29" s="175" t="s">
        <v>9</v>
      </c>
      <c r="C29" s="170"/>
      <c r="D29" s="144"/>
      <c r="E29" s="143"/>
      <c r="F29" s="247"/>
      <c r="G29" s="142"/>
      <c r="H29" s="144"/>
      <c r="I29" s="140"/>
      <c r="J29" s="33"/>
      <c r="K29" s="33"/>
      <c r="L29" s="141"/>
    </row>
    <row r="30" spans="1:12" s="45" customFormat="1" ht="19.5" customHeight="1">
      <c r="A30" s="110">
        <v>26</v>
      </c>
      <c r="B30" s="175" t="s">
        <v>10</v>
      </c>
      <c r="C30" s="177"/>
      <c r="D30" s="144"/>
      <c r="E30" s="143"/>
      <c r="F30" s="247"/>
      <c r="G30" s="142"/>
      <c r="H30" s="144"/>
      <c r="I30" s="140"/>
      <c r="J30" s="33"/>
      <c r="K30" s="33"/>
      <c r="L30" s="141"/>
    </row>
    <row r="31" spans="1:12" ht="19.5" customHeight="1">
      <c r="A31" s="110">
        <v>27</v>
      </c>
      <c r="B31" s="175" t="s">
        <v>11</v>
      </c>
      <c r="C31" s="168"/>
      <c r="D31" s="141"/>
      <c r="E31" s="32"/>
      <c r="F31" s="50"/>
      <c r="G31" s="33"/>
      <c r="H31" s="141"/>
      <c r="I31" s="140"/>
      <c r="J31" s="33"/>
      <c r="K31" s="33"/>
      <c r="L31" s="141"/>
    </row>
    <row r="32" spans="1:12" ht="19.5" customHeight="1">
      <c r="A32" s="110">
        <v>28</v>
      </c>
      <c r="B32" s="202" t="s">
        <v>6</v>
      </c>
      <c r="C32" s="168"/>
      <c r="D32" s="141"/>
      <c r="E32" s="32"/>
      <c r="F32" s="50"/>
      <c r="G32" s="33"/>
      <c r="H32" s="141"/>
      <c r="I32" s="140"/>
      <c r="J32" s="33"/>
      <c r="K32" s="33"/>
      <c r="L32" s="141"/>
    </row>
    <row r="33" spans="1:12" ht="19.5" customHeight="1">
      <c r="A33" s="110">
        <v>29</v>
      </c>
      <c r="B33" s="202" t="s">
        <v>7</v>
      </c>
      <c r="C33" s="168"/>
      <c r="D33" s="141"/>
      <c r="E33" s="32"/>
      <c r="F33" s="50"/>
      <c r="G33" s="33"/>
      <c r="H33" s="141"/>
      <c r="I33" s="140"/>
      <c r="J33" s="33"/>
      <c r="K33" s="33"/>
      <c r="L33" s="141"/>
    </row>
    <row r="34" spans="1:12" ht="19.5" customHeight="1">
      <c r="A34" s="110">
        <v>30</v>
      </c>
      <c r="B34" s="174" t="s">
        <v>8</v>
      </c>
      <c r="C34" s="217"/>
      <c r="D34" s="222"/>
      <c r="E34" s="215"/>
      <c r="F34" s="216"/>
      <c r="G34" s="211"/>
      <c r="H34" s="222"/>
      <c r="I34" s="221"/>
      <c r="J34" s="211"/>
      <c r="K34" s="211"/>
      <c r="L34" s="222"/>
    </row>
    <row r="35" spans="1:12" ht="19.5" customHeight="1" thickBot="1">
      <c r="A35" s="182"/>
      <c r="B35" s="201"/>
      <c r="C35" s="200"/>
      <c r="D35" s="167"/>
      <c r="E35" s="117"/>
      <c r="F35" s="258"/>
      <c r="G35" s="259"/>
      <c r="H35" s="116"/>
      <c r="I35" s="149"/>
      <c r="J35" s="259"/>
      <c r="K35" s="259"/>
      <c r="L35" s="148"/>
    </row>
    <row r="36" spans="1:12" ht="19.5" customHeight="1">
      <c r="A36" s="379" t="s">
        <v>16</v>
      </c>
      <c r="B36" s="380"/>
      <c r="C36" s="98">
        <f aca="true" t="shared" si="0" ref="C36:L36">MAX(C5:C35)</f>
        <v>0</v>
      </c>
      <c r="D36" s="99">
        <f t="shared" si="0"/>
        <v>0</v>
      </c>
      <c r="E36" s="100">
        <f t="shared" si="0"/>
        <v>0</v>
      </c>
      <c r="F36" s="257">
        <f t="shared" si="0"/>
        <v>0</v>
      </c>
      <c r="G36" s="99">
        <f t="shared" si="0"/>
        <v>0</v>
      </c>
      <c r="H36" s="79">
        <f t="shared" si="0"/>
        <v>0</v>
      </c>
      <c r="I36" s="58">
        <f t="shared" si="0"/>
        <v>0</v>
      </c>
      <c r="J36" s="59">
        <f t="shared" si="0"/>
        <v>0</v>
      </c>
      <c r="K36" s="59">
        <f t="shared" si="0"/>
        <v>0</v>
      </c>
      <c r="L36" s="60">
        <f t="shared" si="0"/>
        <v>0</v>
      </c>
    </row>
    <row r="37" spans="1:12" ht="19.5" customHeight="1">
      <c r="A37" s="362" t="s">
        <v>13</v>
      </c>
      <c r="B37" s="363"/>
      <c r="C37" s="82">
        <f aca="true" t="shared" si="1" ref="C37:L37">MIN(C5:C35)</f>
        <v>0</v>
      </c>
      <c r="D37" s="87">
        <f t="shared" si="1"/>
        <v>0</v>
      </c>
      <c r="E37" s="54">
        <f t="shared" si="1"/>
        <v>0</v>
      </c>
      <c r="F37" s="249">
        <f t="shared" si="1"/>
        <v>0</v>
      </c>
      <c r="G37" s="87">
        <f t="shared" si="1"/>
        <v>0</v>
      </c>
      <c r="H37" s="71">
        <f t="shared" si="1"/>
        <v>0</v>
      </c>
      <c r="I37" s="47">
        <f t="shared" si="1"/>
        <v>0</v>
      </c>
      <c r="J37" s="55">
        <f t="shared" si="1"/>
        <v>0</v>
      </c>
      <c r="K37" s="55">
        <f t="shared" si="1"/>
        <v>0</v>
      </c>
      <c r="L37" s="52">
        <f t="shared" si="1"/>
        <v>0</v>
      </c>
    </row>
    <row r="38" spans="1:12" ht="19.5" customHeight="1" thickBot="1">
      <c r="A38" s="360" t="s">
        <v>14</v>
      </c>
      <c r="B38" s="361"/>
      <c r="C38" s="101" t="e">
        <f aca="true" t="shared" si="2" ref="C38:L38">AVERAGE(C5:C35)</f>
        <v>#DIV/0!</v>
      </c>
      <c r="D38" s="102" t="e">
        <f t="shared" si="2"/>
        <v>#DIV/0!</v>
      </c>
      <c r="E38" s="103" t="e">
        <f t="shared" si="2"/>
        <v>#DIV/0!</v>
      </c>
      <c r="F38" s="250" t="e">
        <f t="shared" si="2"/>
        <v>#DIV/0!</v>
      </c>
      <c r="G38" s="102" t="e">
        <f t="shared" si="2"/>
        <v>#DIV/0!</v>
      </c>
      <c r="H38" s="104" t="e">
        <f t="shared" si="2"/>
        <v>#DIV/0!</v>
      </c>
      <c r="I38" s="61" t="e">
        <f t="shared" si="2"/>
        <v>#DIV/0!</v>
      </c>
      <c r="J38" s="62" t="e">
        <f t="shared" si="2"/>
        <v>#DIV/0!</v>
      </c>
      <c r="K38" s="62" t="e">
        <f t="shared" si="2"/>
        <v>#DIV/0!</v>
      </c>
      <c r="L38" s="64" t="e">
        <f t="shared" si="2"/>
        <v>#DIV/0!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I2:L2"/>
    <mergeCell ref="I3:J3"/>
    <mergeCell ref="K3:L3"/>
    <mergeCell ref="C3:C4"/>
    <mergeCell ref="E2:H2"/>
    <mergeCell ref="D3:D4"/>
    <mergeCell ref="G3:H3"/>
    <mergeCell ref="E3:F3"/>
    <mergeCell ref="C2:D2"/>
    <mergeCell ref="A38:B38"/>
    <mergeCell ref="A36:B36"/>
    <mergeCell ref="A37:B37"/>
    <mergeCell ref="A1:B1"/>
    <mergeCell ref="A2:B3"/>
  </mergeCells>
  <printOptions/>
  <pageMargins left="0.57" right="0.2755905511811024" top="0.3937007874015748" bottom="0.1968503937007874" header="0.5118110236220472" footer="0.5118110236220472"/>
  <pageSetup horizontalDpi="300" verticalDpi="3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33</v>
      </c>
      <c r="B2" s="458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59"/>
      <c r="B3" s="460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21" t="s">
        <v>2</v>
      </c>
      <c r="B4" s="34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5" customFormat="1" ht="19.5" customHeight="1">
      <c r="A5" s="194">
        <v>1</v>
      </c>
      <c r="B5" s="174" t="s">
        <v>2</v>
      </c>
      <c r="C5" s="338"/>
      <c r="D5" s="204"/>
      <c r="E5" s="339"/>
      <c r="F5" s="343"/>
      <c r="G5" s="344"/>
      <c r="H5" s="340"/>
      <c r="I5" s="341"/>
      <c r="J5" s="343"/>
      <c r="K5" s="344"/>
      <c r="L5" s="340"/>
    </row>
    <row r="6" spans="1:12" s="45" customFormat="1" ht="19.5" customHeight="1">
      <c r="A6" s="40">
        <v>2</v>
      </c>
      <c r="B6" s="175" t="s">
        <v>9</v>
      </c>
      <c r="C6" s="170"/>
      <c r="D6" s="144"/>
      <c r="E6" s="143"/>
      <c r="F6" s="247"/>
      <c r="G6" s="142"/>
      <c r="H6" s="144"/>
      <c r="I6" s="140"/>
      <c r="J6" s="33"/>
      <c r="K6" s="33"/>
      <c r="L6" s="141"/>
    </row>
    <row r="7" spans="1:12" s="45" customFormat="1" ht="19.5" customHeight="1">
      <c r="A7" s="40">
        <v>3</v>
      </c>
      <c r="B7" s="175" t="s">
        <v>10</v>
      </c>
      <c r="C7" s="168"/>
      <c r="D7" s="33"/>
      <c r="E7" s="48"/>
      <c r="F7" s="321"/>
      <c r="G7" s="288"/>
      <c r="H7" s="51"/>
      <c r="I7" s="47"/>
      <c r="J7" s="288"/>
      <c r="K7" s="288"/>
      <c r="L7" s="52"/>
    </row>
    <row r="8" spans="1:12" s="45" customFormat="1" ht="19.5" customHeight="1">
      <c r="A8" s="40">
        <v>4</v>
      </c>
      <c r="B8" s="175" t="s">
        <v>11</v>
      </c>
      <c r="C8" s="168"/>
      <c r="D8" s="33"/>
      <c r="E8" s="48"/>
      <c r="F8" s="49"/>
      <c r="G8" s="55"/>
      <c r="H8" s="51"/>
      <c r="I8" s="47"/>
      <c r="J8" s="55"/>
      <c r="K8" s="55"/>
      <c r="L8" s="52"/>
    </row>
    <row r="9" spans="1:12" s="45" customFormat="1" ht="19.5" customHeight="1">
      <c r="A9" s="40">
        <v>5</v>
      </c>
      <c r="B9" s="175" t="s">
        <v>6</v>
      </c>
      <c r="C9" s="168"/>
      <c r="D9" s="33"/>
      <c r="E9" s="48"/>
      <c r="F9" s="49"/>
      <c r="G9" s="55"/>
      <c r="H9" s="51"/>
      <c r="I9" s="47"/>
      <c r="J9" s="55"/>
      <c r="K9" s="55"/>
      <c r="L9" s="52"/>
    </row>
    <row r="10" spans="1:12" s="45" customFormat="1" ht="19.5" customHeight="1">
      <c r="A10" s="40">
        <v>6</v>
      </c>
      <c r="B10" s="175" t="s">
        <v>7</v>
      </c>
      <c r="C10" s="168"/>
      <c r="D10" s="33"/>
      <c r="E10" s="48"/>
      <c r="F10" s="49"/>
      <c r="G10" s="55"/>
      <c r="H10" s="51"/>
      <c r="I10" s="47"/>
      <c r="J10" s="55"/>
      <c r="K10" s="55"/>
      <c r="L10" s="52"/>
    </row>
    <row r="11" spans="1:12" s="45" customFormat="1" ht="19.5" customHeight="1">
      <c r="A11" s="40">
        <v>7</v>
      </c>
      <c r="B11" s="174" t="s">
        <v>8</v>
      </c>
      <c r="C11" s="217"/>
      <c r="D11" s="211"/>
      <c r="E11" s="205"/>
      <c r="F11" s="206"/>
      <c r="G11" s="218"/>
      <c r="H11" s="232"/>
      <c r="I11" s="207"/>
      <c r="J11" s="218"/>
      <c r="K11" s="218"/>
      <c r="L11" s="209"/>
    </row>
    <row r="12" spans="1:12" s="45" customFormat="1" ht="19.5" customHeight="1">
      <c r="A12" s="40">
        <v>8</v>
      </c>
      <c r="B12" s="174" t="s">
        <v>2</v>
      </c>
      <c r="C12" s="217"/>
      <c r="D12" s="211"/>
      <c r="E12" s="205"/>
      <c r="F12" s="206"/>
      <c r="G12" s="218"/>
      <c r="H12" s="232"/>
      <c r="I12" s="207"/>
      <c r="J12" s="218"/>
      <c r="K12" s="218"/>
      <c r="L12" s="209"/>
    </row>
    <row r="13" spans="1:12" s="45" customFormat="1" ht="19.5" customHeight="1">
      <c r="A13" s="40">
        <v>9</v>
      </c>
      <c r="B13" s="175" t="s">
        <v>9</v>
      </c>
      <c r="C13" s="170"/>
      <c r="D13" s="144"/>
      <c r="E13" s="143"/>
      <c r="F13" s="247"/>
      <c r="G13" s="142"/>
      <c r="H13" s="144"/>
      <c r="I13" s="140"/>
      <c r="J13" s="33"/>
      <c r="K13" s="33"/>
      <c r="L13" s="141"/>
    </row>
    <row r="14" spans="1:12" s="45" customFormat="1" ht="19.5" customHeight="1">
      <c r="A14" s="40">
        <v>10</v>
      </c>
      <c r="B14" s="175" t="s">
        <v>10</v>
      </c>
      <c r="C14" s="168"/>
      <c r="D14" s="33"/>
      <c r="E14" s="48"/>
      <c r="F14" s="321"/>
      <c r="G14" s="288"/>
      <c r="H14" s="51"/>
      <c r="I14" s="47"/>
      <c r="J14" s="288"/>
      <c r="K14" s="288"/>
      <c r="L14" s="52"/>
    </row>
    <row r="15" spans="1:12" s="45" customFormat="1" ht="19.5" customHeight="1">
      <c r="A15" s="40">
        <v>11</v>
      </c>
      <c r="B15" s="175" t="s">
        <v>11</v>
      </c>
      <c r="C15" s="168"/>
      <c r="D15" s="33"/>
      <c r="E15" s="48"/>
      <c r="F15" s="49"/>
      <c r="G15" s="55"/>
      <c r="H15" s="51"/>
      <c r="I15" s="47"/>
      <c r="J15" s="55"/>
      <c r="K15" s="55"/>
      <c r="L15" s="52"/>
    </row>
    <row r="16" spans="1:12" s="45" customFormat="1" ht="19.5" customHeight="1">
      <c r="A16" s="40">
        <v>12</v>
      </c>
      <c r="B16" s="175" t="s">
        <v>6</v>
      </c>
      <c r="C16" s="168"/>
      <c r="D16" s="33"/>
      <c r="E16" s="48"/>
      <c r="F16" s="49"/>
      <c r="G16" s="55"/>
      <c r="H16" s="51"/>
      <c r="I16" s="317"/>
      <c r="J16" s="55"/>
      <c r="K16" s="55"/>
      <c r="L16" s="52"/>
    </row>
    <row r="17" spans="1:12" s="45" customFormat="1" ht="19.5" customHeight="1">
      <c r="A17" s="40">
        <v>13</v>
      </c>
      <c r="B17" s="175" t="s">
        <v>7</v>
      </c>
      <c r="C17" s="168"/>
      <c r="D17" s="33"/>
      <c r="E17" s="48"/>
      <c r="F17" s="49"/>
      <c r="G17" s="55"/>
      <c r="H17" s="51"/>
      <c r="I17" s="47"/>
      <c r="J17" s="55"/>
      <c r="K17" s="55"/>
      <c r="L17" s="52"/>
    </row>
    <row r="18" spans="1:12" s="45" customFormat="1" ht="19.5" customHeight="1">
      <c r="A18" s="40">
        <v>14</v>
      </c>
      <c r="B18" s="174" t="s">
        <v>8</v>
      </c>
      <c r="C18" s="217"/>
      <c r="D18" s="211"/>
      <c r="E18" s="205"/>
      <c r="F18" s="206"/>
      <c r="G18" s="218"/>
      <c r="H18" s="232"/>
      <c r="I18" s="207"/>
      <c r="J18" s="218"/>
      <c r="K18" s="218"/>
      <c r="L18" s="209"/>
    </row>
    <row r="19" spans="1:12" s="45" customFormat="1" ht="19.5" customHeight="1">
      <c r="A19" s="40">
        <v>15</v>
      </c>
      <c r="B19" s="174" t="s">
        <v>2</v>
      </c>
      <c r="C19" s="217"/>
      <c r="D19" s="211"/>
      <c r="E19" s="205"/>
      <c r="F19" s="206"/>
      <c r="G19" s="218"/>
      <c r="H19" s="232"/>
      <c r="I19" s="207"/>
      <c r="J19" s="218"/>
      <c r="K19" s="218"/>
      <c r="L19" s="209"/>
    </row>
    <row r="20" spans="1:12" s="45" customFormat="1" ht="19.5" customHeight="1">
      <c r="A20" s="40">
        <v>16</v>
      </c>
      <c r="B20" s="175" t="s">
        <v>9</v>
      </c>
      <c r="C20" s="170"/>
      <c r="D20" s="144"/>
      <c r="E20" s="143"/>
      <c r="F20" s="247"/>
      <c r="G20" s="142"/>
      <c r="H20" s="144"/>
      <c r="I20" s="140"/>
      <c r="J20" s="33"/>
      <c r="K20" s="33"/>
      <c r="L20" s="141"/>
    </row>
    <row r="21" spans="1:12" s="45" customFormat="1" ht="19.5" customHeight="1">
      <c r="A21" s="40">
        <v>17</v>
      </c>
      <c r="B21" s="175" t="s">
        <v>10</v>
      </c>
      <c r="C21" s="168"/>
      <c r="D21" s="33"/>
      <c r="E21" s="48"/>
      <c r="F21" s="321"/>
      <c r="G21" s="288"/>
      <c r="H21" s="51"/>
      <c r="I21" s="47"/>
      <c r="J21" s="288"/>
      <c r="K21" s="288"/>
      <c r="L21" s="52"/>
    </row>
    <row r="22" spans="1:12" s="45" customFormat="1" ht="19.5" customHeight="1">
      <c r="A22" s="40">
        <v>18</v>
      </c>
      <c r="B22" s="175" t="s">
        <v>11</v>
      </c>
      <c r="C22" s="168"/>
      <c r="D22" s="33"/>
      <c r="E22" s="48"/>
      <c r="F22" s="49"/>
      <c r="G22" s="55"/>
      <c r="H22" s="51"/>
      <c r="I22" s="47"/>
      <c r="J22" s="55"/>
      <c r="K22" s="55"/>
      <c r="L22" s="52"/>
    </row>
    <row r="23" spans="1:12" s="45" customFormat="1" ht="19.5" customHeight="1">
      <c r="A23" s="40">
        <v>19</v>
      </c>
      <c r="B23" s="175" t="s">
        <v>6</v>
      </c>
      <c r="C23" s="168"/>
      <c r="D23" s="33"/>
      <c r="E23" s="48"/>
      <c r="F23" s="49"/>
      <c r="G23" s="55"/>
      <c r="H23" s="51"/>
      <c r="I23" s="47"/>
      <c r="J23" s="55"/>
      <c r="K23" s="55"/>
      <c r="L23" s="52"/>
    </row>
    <row r="24" spans="1:12" s="45" customFormat="1" ht="19.5" customHeight="1">
      <c r="A24" s="40">
        <v>20</v>
      </c>
      <c r="B24" s="175" t="s">
        <v>7</v>
      </c>
      <c r="C24" s="168"/>
      <c r="D24" s="33"/>
      <c r="E24" s="48"/>
      <c r="F24" s="49"/>
      <c r="G24" s="55"/>
      <c r="H24" s="51"/>
      <c r="I24" s="47"/>
      <c r="J24" s="55"/>
      <c r="K24" s="55"/>
      <c r="L24" s="52"/>
    </row>
    <row r="25" spans="1:12" s="45" customFormat="1" ht="19.5" customHeight="1">
      <c r="A25" s="40">
        <v>21</v>
      </c>
      <c r="B25" s="174" t="s">
        <v>8</v>
      </c>
      <c r="C25" s="217"/>
      <c r="D25" s="211"/>
      <c r="E25" s="205"/>
      <c r="F25" s="206"/>
      <c r="G25" s="218"/>
      <c r="H25" s="232"/>
      <c r="I25" s="207"/>
      <c r="J25" s="218"/>
      <c r="K25" s="218"/>
      <c r="L25" s="209"/>
    </row>
    <row r="26" spans="1:12" s="45" customFormat="1" ht="19.5" customHeight="1">
      <c r="A26" s="40">
        <v>22</v>
      </c>
      <c r="B26" s="174" t="s">
        <v>2</v>
      </c>
      <c r="C26" s="217"/>
      <c r="D26" s="211"/>
      <c r="E26" s="205"/>
      <c r="F26" s="206"/>
      <c r="G26" s="218"/>
      <c r="H26" s="232"/>
      <c r="I26" s="207"/>
      <c r="J26" s="218"/>
      <c r="K26" s="218"/>
      <c r="L26" s="209"/>
    </row>
    <row r="27" spans="1:12" s="45" customFormat="1" ht="19.5" customHeight="1">
      <c r="A27" s="40">
        <v>23</v>
      </c>
      <c r="B27" s="175" t="s">
        <v>9</v>
      </c>
      <c r="C27" s="169"/>
      <c r="D27" s="71"/>
      <c r="E27" s="54"/>
      <c r="F27" s="249"/>
      <c r="G27" s="87"/>
      <c r="H27" s="71"/>
      <c r="I27" s="47"/>
      <c r="J27" s="55"/>
      <c r="K27" s="55"/>
      <c r="L27" s="52"/>
    </row>
    <row r="28" spans="1:12" s="45" customFormat="1" ht="19.5" customHeight="1">
      <c r="A28" s="40">
        <v>24</v>
      </c>
      <c r="B28" s="175" t="s">
        <v>10</v>
      </c>
      <c r="C28" s="168"/>
      <c r="D28" s="33"/>
      <c r="E28" s="48"/>
      <c r="F28" s="321"/>
      <c r="G28" s="288"/>
      <c r="H28" s="51"/>
      <c r="I28" s="47"/>
      <c r="J28" s="288"/>
      <c r="K28" s="288"/>
      <c r="L28" s="52"/>
    </row>
    <row r="29" spans="1:12" s="45" customFormat="1" ht="19.5" customHeight="1">
      <c r="A29" s="40">
        <v>25</v>
      </c>
      <c r="B29" s="175" t="s">
        <v>11</v>
      </c>
      <c r="C29" s="168"/>
      <c r="D29" s="33"/>
      <c r="E29" s="48"/>
      <c r="F29" s="49"/>
      <c r="G29" s="55"/>
      <c r="H29" s="51"/>
      <c r="I29" s="455" t="s">
        <v>83</v>
      </c>
      <c r="J29" s="456"/>
      <c r="K29" s="456"/>
      <c r="L29" s="457"/>
    </row>
    <row r="30" spans="1:12" s="45" customFormat="1" ht="19.5" customHeight="1">
      <c r="A30" s="40">
        <v>26</v>
      </c>
      <c r="B30" s="175" t="s">
        <v>6</v>
      </c>
      <c r="C30" s="168"/>
      <c r="D30" s="33"/>
      <c r="E30" s="48"/>
      <c r="F30" s="49"/>
      <c r="G30" s="55"/>
      <c r="H30" s="51"/>
      <c r="I30" s="318"/>
      <c r="J30" s="275"/>
      <c r="K30" s="275"/>
      <c r="L30" s="277"/>
    </row>
    <row r="31" spans="1:12" s="45" customFormat="1" ht="19.5" customHeight="1">
      <c r="A31" s="40">
        <v>27</v>
      </c>
      <c r="B31" s="175" t="s">
        <v>7</v>
      </c>
      <c r="C31" s="168"/>
      <c r="D31" s="33"/>
      <c r="E31" s="48"/>
      <c r="F31" s="49"/>
      <c r="G31" s="55"/>
      <c r="H31" s="51"/>
      <c r="I31" s="47"/>
      <c r="J31" s="55"/>
      <c r="K31" s="55"/>
      <c r="L31" s="52"/>
    </row>
    <row r="32" spans="1:12" s="45" customFormat="1" ht="19.5" customHeight="1">
      <c r="A32" s="40">
        <v>28</v>
      </c>
      <c r="B32" s="174" t="s">
        <v>8</v>
      </c>
      <c r="C32" s="217"/>
      <c r="D32" s="211"/>
      <c r="E32" s="205"/>
      <c r="F32" s="206"/>
      <c r="G32" s="218"/>
      <c r="H32" s="232"/>
      <c r="I32" s="207"/>
      <c r="J32" s="218"/>
      <c r="K32" s="218"/>
      <c r="L32" s="209"/>
    </row>
    <row r="33" spans="1:12" s="45" customFormat="1" ht="19.5" customHeight="1">
      <c r="A33" s="40">
        <v>29</v>
      </c>
      <c r="B33" s="174" t="s">
        <v>2</v>
      </c>
      <c r="C33" s="217"/>
      <c r="D33" s="211"/>
      <c r="E33" s="205"/>
      <c r="F33" s="206"/>
      <c r="G33" s="218"/>
      <c r="H33" s="232"/>
      <c r="I33" s="207"/>
      <c r="J33" s="218"/>
      <c r="K33" s="218"/>
      <c r="L33" s="209"/>
    </row>
    <row r="34" spans="1:12" s="45" customFormat="1" ht="19.5" customHeight="1">
      <c r="A34" s="40">
        <v>30</v>
      </c>
      <c r="B34" s="202" t="s">
        <v>9</v>
      </c>
      <c r="C34" s="169"/>
      <c r="D34" s="71"/>
      <c r="E34" s="54"/>
      <c r="F34" s="249"/>
      <c r="G34" s="87"/>
      <c r="H34" s="71"/>
      <c r="I34" s="47"/>
      <c r="J34" s="55"/>
      <c r="K34" s="55"/>
      <c r="L34" s="52"/>
    </row>
    <row r="35" spans="1:12" s="45" customFormat="1" ht="19.5" customHeight="1" thickBot="1">
      <c r="A35" s="176">
        <v>31</v>
      </c>
      <c r="B35" s="346" t="s">
        <v>10</v>
      </c>
      <c r="C35" s="171"/>
      <c r="D35" s="87"/>
      <c r="E35" s="54"/>
      <c r="F35" s="249"/>
      <c r="G35" s="87"/>
      <c r="H35" s="71"/>
      <c r="I35" s="47"/>
      <c r="J35" s="62"/>
      <c r="K35" s="62"/>
      <c r="L35" s="52"/>
    </row>
    <row r="36" spans="1:12" ht="19.5" customHeight="1">
      <c r="A36" s="419" t="s">
        <v>12</v>
      </c>
      <c r="B36" s="420"/>
      <c r="C36" s="98">
        <f aca="true" t="shared" si="0" ref="C36:L36">MAX(C5:C35)</f>
        <v>0</v>
      </c>
      <c r="D36" s="99">
        <f t="shared" si="0"/>
        <v>0</v>
      </c>
      <c r="E36" s="100">
        <f t="shared" si="0"/>
        <v>0</v>
      </c>
      <c r="F36" s="257">
        <f t="shared" si="0"/>
        <v>0</v>
      </c>
      <c r="G36" s="99">
        <f t="shared" si="0"/>
        <v>0</v>
      </c>
      <c r="H36" s="79">
        <f t="shared" si="0"/>
        <v>0</v>
      </c>
      <c r="I36" s="58">
        <f t="shared" si="0"/>
        <v>0</v>
      </c>
      <c r="J36" s="59">
        <f t="shared" si="0"/>
        <v>0</v>
      </c>
      <c r="K36" s="59">
        <f t="shared" si="0"/>
        <v>0</v>
      </c>
      <c r="L36" s="60">
        <f t="shared" si="0"/>
        <v>0</v>
      </c>
    </row>
    <row r="37" spans="1:12" ht="19.5" customHeight="1">
      <c r="A37" s="442" t="s">
        <v>13</v>
      </c>
      <c r="B37" s="363"/>
      <c r="C37" s="82">
        <f aca="true" t="shared" si="1" ref="C37:L37">MIN(C5:C35)</f>
        <v>0</v>
      </c>
      <c r="D37" s="87">
        <f t="shared" si="1"/>
        <v>0</v>
      </c>
      <c r="E37" s="54">
        <f t="shared" si="1"/>
        <v>0</v>
      </c>
      <c r="F37" s="249">
        <f t="shared" si="1"/>
        <v>0</v>
      </c>
      <c r="G37" s="87">
        <f t="shared" si="1"/>
        <v>0</v>
      </c>
      <c r="H37" s="71">
        <f t="shared" si="1"/>
        <v>0</v>
      </c>
      <c r="I37" s="47">
        <f t="shared" si="1"/>
        <v>0</v>
      </c>
      <c r="J37" s="55">
        <f t="shared" si="1"/>
        <v>0</v>
      </c>
      <c r="K37" s="55">
        <f t="shared" si="1"/>
        <v>0</v>
      </c>
      <c r="L37" s="52">
        <f t="shared" si="1"/>
        <v>0</v>
      </c>
    </row>
    <row r="38" spans="1:12" ht="19.5" customHeight="1" thickBot="1">
      <c r="A38" s="441" t="s">
        <v>14</v>
      </c>
      <c r="B38" s="361"/>
      <c r="C38" s="101" t="e">
        <f aca="true" t="shared" si="2" ref="C38:L38">AVERAGE(C5:C35)</f>
        <v>#DIV/0!</v>
      </c>
      <c r="D38" s="102" t="e">
        <f t="shared" si="2"/>
        <v>#DIV/0!</v>
      </c>
      <c r="E38" s="103" t="e">
        <f t="shared" si="2"/>
        <v>#DIV/0!</v>
      </c>
      <c r="F38" s="250" t="e">
        <f t="shared" si="2"/>
        <v>#DIV/0!</v>
      </c>
      <c r="G38" s="102" t="e">
        <f t="shared" si="2"/>
        <v>#DIV/0!</v>
      </c>
      <c r="H38" s="104" t="e">
        <f t="shared" si="2"/>
        <v>#DIV/0!</v>
      </c>
      <c r="I38" s="61" t="e">
        <f t="shared" si="2"/>
        <v>#DIV/0!</v>
      </c>
      <c r="J38" s="62" t="e">
        <f t="shared" si="2"/>
        <v>#DIV/0!</v>
      </c>
      <c r="K38" s="62" t="e">
        <f t="shared" si="2"/>
        <v>#DIV/0!</v>
      </c>
      <c r="L38" s="64" t="e">
        <f t="shared" si="2"/>
        <v>#DIV/0!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5">
    <mergeCell ref="A38:B38"/>
    <mergeCell ref="E3:F3"/>
    <mergeCell ref="A36:B36"/>
    <mergeCell ref="A1:B1"/>
    <mergeCell ref="A2:B3"/>
    <mergeCell ref="C2:D2"/>
    <mergeCell ref="D3:D4"/>
    <mergeCell ref="C3:C4"/>
    <mergeCell ref="I2:L2"/>
    <mergeCell ref="I3:J3"/>
    <mergeCell ref="K3:L3"/>
    <mergeCell ref="G3:H3"/>
    <mergeCell ref="E2:H2"/>
    <mergeCell ref="A37:B37"/>
    <mergeCell ref="I29:L29"/>
  </mergeCells>
  <printOptions/>
  <pageMargins left="0.59" right="0.3937007874015748" top="0.3937007874015748" bottom="0.1968503937007874" header="0.5118110236220472" footer="0.35433070866141736"/>
  <pageSetup horizontalDpi="300" verticalDpi="300" orientation="portrait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PageLayoutView="0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O13" sqref="O13"/>
    </sheetView>
  </sheetViews>
  <sheetFormatPr defaultColWidth="9" defaultRowHeight="18" customHeight="1"/>
  <cols>
    <col min="1" max="1" width="4.5" style="18" customWidth="1"/>
    <col min="2" max="2" width="4.796875" style="19" customWidth="1"/>
    <col min="3" max="3" width="9.796875" style="20" customWidth="1"/>
    <col min="4" max="4" width="9.796875" style="37" customWidth="1"/>
    <col min="5" max="5" width="7.09765625" style="109" customWidth="1"/>
    <col min="6" max="6" width="7.09765625" style="24" customWidth="1"/>
    <col min="7" max="8" width="7.09765625" style="37" customWidth="1"/>
    <col min="9" max="12" width="8.09765625" style="9" customWidth="1"/>
    <col min="13" max="16384" width="9" style="9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24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33"/>
      <c r="C3" s="383" t="s">
        <v>20</v>
      </c>
      <c r="D3" s="385" t="s">
        <v>21</v>
      </c>
      <c r="E3" s="461" t="s">
        <v>0</v>
      </c>
      <c r="F3" s="462"/>
      <c r="G3" s="463" t="s">
        <v>44</v>
      </c>
      <c r="H3" s="464"/>
      <c r="I3" s="461" t="s">
        <v>0</v>
      </c>
      <c r="J3" s="462"/>
      <c r="K3" s="463" t="s">
        <v>21</v>
      </c>
      <c r="L3" s="464"/>
    </row>
    <row r="4" spans="1:12" s="7" customFormat="1" ht="19.5" customHeight="1" thickBot="1">
      <c r="A4" s="21" t="s">
        <v>22</v>
      </c>
      <c r="B4" s="34" t="s">
        <v>23</v>
      </c>
      <c r="C4" s="430"/>
      <c r="D4" s="386"/>
      <c r="E4" s="36" t="s">
        <v>4</v>
      </c>
      <c r="F4" s="35" t="s">
        <v>5</v>
      </c>
      <c r="G4" s="30" t="s">
        <v>45</v>
      </c>
      <c r="H4" s="31" t="s">
        <v>46</v>
      </c>
      <c r="I4" s="36" t="s">
        <v>45</v>
      </c>
      <c r="J4" s="35" t="s">
        <v>46</v>
      </c>
      <c r="K4" s="30" t="s">
        <v>45</v>
      </c>
      <c r="L4" s="39" t="s">
        <v>46</v>
      </c>
    </row>
    <row r="5" spans="1:12" ht="17.25" customHeight="1">
      <c r="A5" s="94" t="s">
        <v>47</v>
      </c>
      <c r="B5" s="80" t="s">
        <v>40</v>
      </c>
      <c r="C5" s="89">
        <f>'1月'!C36</f>
        <v>7.1174</v>
      </c>
      <c r="D5" s="90">
        <f>'1月'!D36</f>
        <v>5.0274</v>
      </c>
      <c r="E5" s="106">
        <f>'1月'!E36</f>
        <v>31.61</v>
      </c>
      <c r="F5" s="67">
        <f>'1月'!F36</f>
        <v>31.47</v>
      </c>
      <c r="G5" s="44">
        <f>'1月'!G36</f>
        <v>0.2196</v>
      </c>
      <c r="H5" s="68">
        <f>'1月'!H36</f>
        <v>0.2156</v>
      </c>
      <c r="I5" s="58">
        <f>'1月'!I36</f>
        <v>4.799</v>
      </c>
      <c r="J5" s="59">
        <f>'1月'!J36</f>
        <v>4.679</v>
      </c>
      <c r="K5" s="58">
        <f>'1月'!K36</f>
        <v>3.315</v>
      </c>
      <c r="L5" s="60">
        <f>'1月'!L36</f>
        <v>3.195</v>
      </c>
    </row>
    <row r="6" spans="1:12" ht="17.25" customHeight="1">
      <c r="A6" s="95"/>
      <c r="B6" s="81" t="s">
        <v>41</v>
      </c>
      <c r="C6" s="70">
        <f>'1月'!C37</f>
        <v>7.077</v>
      </c>
      <c r="D6" s="69">
        <f>'1月'!D37</f>
        <v>4.8114</v>
      </c>
      <c r="E6" s="107">
        <f>'1月'!E37</f>
        <v>30.73</v>
      </c>
      <c r="F6" s="57">
        <f>'1月'!F37</f>
        <v>30.59</v>
      </c>
      <c r="G6" s="46">
        <f>'1月'!G37</f>
        <v>0.2129</v>
      </c>
      <c r="H6" s="33">
        <f>'1月'!H37</f>
        <v>0.2089</v>
      </c>
      <c r="I6" s="47">
        <f>'1月'!I37</f>
        <v>4.655</v>
      </c>
      <c r="J6" s="55">
        <f>'1月'!J37</f>
        <v>4.535</v>
      </c>
      <c r="K6" s="56">
        <f>'1月'!K37</f>
        <v>3.239</v>
      </c>
      <c r="L6" s="52">
        <f>'1月'!L37</f>
        <v>3.119</v>
      </c>
    </row>
    <row r="7" spans="1:12" ht="17.25" customHeight="1" thickBot="1">
      <c r="A7" s="96"/>
      <c r="B7" s="91" t="s">
        <v>42</v>
      </c>
      <c r="C7" s="92">
        <f>'1月'!C38</f>
        <v>7.105986363636364</v>
      </c>
      <c r="D7" s="93">
        <f>'1月'!D38</f>
        <v>4.884368181818183</v>
      </c>
      <c r="E7" s="135">
        <f>'1月'!E38</f>
        <v>31.240000000000006</v>
      </c>
      <c r="F7" s="136">
        <f>'1月'!F38</f>
        <v>31.10000000000001</v>
      </c>
      <c r="G7" s="137">
        <f>'1月'!G38</f>
        <v>0.2154090909090909</v>
      </c>
      <c r="H7" s="138">
        <f>'1月'!H38</f>
        <v>0.2114090909090909</v>
      </c>
      <c r="I7" s="61">
        <f>'1月'!I38</f>
        <v>4.738809523809524</v>
      </c>
      <c r="J7" s="62">
        <f>'1月'!J38</f>
        <v>4.618809523809524</v>
      </c>
      <c r="K7" s="63">
        <f>'1月'!K38</f>
        <v>3.265761904761905</v>
      </c>
      <c r="L7" s="64">
        <f>'1月'!L38</f>
        <v>3.145761904761905</v>
      </c>
    </row>
    <row r="8" spans="1:12" ht="17.25" customHeight="1">
      <c r="A8" s="94" t="s">
        <v>43</v>
      </c>
      <c r="B8" s="80" t="s">
        <v>40</v>
      </c>
      <c r="C8" s="89">
        <f>'2月'!C36</f>
        <v>7.1082</v>
      </c>
      <c r="D8" s="90">
        <f>'2月'!D36</f>
        <v>4.8649</v>
      </c>
      <c r="E8" s="106">
        <f>'2月'!E36</f>
        <v>31.69</v>
      </c>
      <c r="F8" s="67">
        <f>'2月'!F36</f>
        <v>31.55</v>
      </c>
      <c r="G8" s="44">
        <f>'2月'!G36</f>
        <v>0.2152</v>
      </c>
      <c r="H8" s="68">
        <f>'2月'!H36</f>
        <v>0.2112</v>
      </c>
      <c r="I8" s="58">
        <f>'2月'!I36</f>
        <v>4.857</v>
      </c>
      <c r="J8" s="59">
        <f>'2月'!J36</f>
        <v>4.737</v>
      </c>
      <c r="K8" s="58">
        <f>'2月'!K36</f>
        <v>3.287</v>
      </c>
      <c r="L8" s="60">
        <f>'2月'!L36</f>
        <v>3.167</v>
      </c>
    </row>
    <row r="9" spans="1:12" ht="17.25" customHeight="1">
      <c r="A9" s="95"/>
      <c r="B9" s="81" t="s">
        <v>41</v>
      </c>
      <c r="C9" s="70">
        <f>'2月'!C37</f>
        <v>7.1006</v>
      </c>
      <c r="D9" s="69">
        <f>'2月'!D37</f>
        <v>4.7385</v>
      </c>
      <c r="E9" s="107">
        <f>'2月'!E37</f>
        <v>31.3</v>
      </c>
      <c r="F9" s="57">
        <f>'2月'!F37</f>
        <v>31.16</v>
      </c>
      <c r="G9" s="46">
        <f>'2月'!G37</f>
        <v>0.2105</v>
      </c>
      <c r="H9" s="33">
        <f>'2月'!H37</f>
        <v>0.2065</v>
      </c>
      <c r="I9" s="47">
        <f>'2月'!I37</f>
        <v>4.785</v>
      </c>
      <c r="J9" s="55">
        <f>'2月'!J37</f>
        <v>4.665</v>
      </c>
      <c r="K9" s="56">
        <f>'2月'!K37</f>
        <v>3.222</v>
      </c>
      <c r="L9" s="52">
        <f>'2月'!L37</f>
        <v>3.102</v>
      </c>
    </row>
    <row r="10" spans="1:12" ht="17.25" customHeight="1" thickBot="1">
      <c r="A10" s="96"/>
      <c r="B10" s="91" t="s">
        <v>42</v>
      </c>
      <c r="C10" s="92">
        <f>'2月'!C38</f>
        <v>7.105093749999999</v>
      </c>
      <c r="D10" s="93">
        <f>'2月'!D38</f>
        <v>4.7806875</v>
      </c>
      <c r="E10" s="135">
        <f>'2月'!E38</f>
        <v>31.476875</v>
      </c>
      <c r="F10" s="136">
        <f>'2月'!F38</f>
        <v>31.336875000000006</v>
      </c>
      <c r="G10" s="137">
        <f>'2月'!G38</f>
        <v>0.21206249999999996</v>
      </c>
      <c r="H10" s="138">
        <f>'2月'!H38</f>
        <v>0.20806250000000004</v>
      </c>
      <c r="I10" s="61">
        <f>'2月'!I38</f>
        <v>4.8299473684210525</v>
      </c>
      <c r="J10" s="62">
        <f>'2月'!J38</f>
        <v>4.709947368421052</v>
      </c>
      <c r="K10" s="63">
        <f>'2月'!K38</f>
        <v>3.247684210526316</v>
      </c>
      <c r="L10" s="64">
        <f>'2月'!L38</f>
        <v>3.127684210526315</v>
      </c>
    </row>
    <row r="11" spans="1:12" ht="17.25" customHeight="1">
      <c r="A11" s="94" t="s">
        <v>48</v>
      </c>
      <c r="B11" s="80" t="s">
        <v>40</v>
      </c>
      <c r="C11" s="89">
        <f>'3月'!C36</f>
        <v>7.1059</v>
      </c>
      <c r="D11" s="90">
        <f>'3月'!D36</f>
        <v>4.8568</v>
      </c>
      <c r="E11" s="106">
        <f>'3月'!E36</f>
        <v>32.06</v>
      </c>
      <c r="F11" s="67">
        <f>'3月'!F36</f>
        <v>31.92</v>
      </c>
      <c r="G11" s="44">
        <f>'3月'!G36</f>
        <v>0.2161</v>
      </c>
      <c r="H11" s="68">
        <f>'3月'!H36</f>
        <v>0.2121</v>
      </c>
      <c r="I11" s="58">
        <f>'3月'!I36</f>
        <v>4.799</v>
      </c>
      <c r="J11" s="59">
        <f>'3月'!J36</f>
        <v>4.679</v>
      </c>
      <c r="K11" s="58">
        <f>'3月'!K36</f>
        <v>3.249</v>
      </c>
      <c r="L11" s="60">
        <f>'3月'!L36</f>
        <v>3.129</v>
      </c>
    </row>
    <row r="12" spans="1:12" ht="17.25" customHeight="1">
      <c r="A12" s="95"/>
      <c r="B12" s="81" t="s">
        <v>41</v>
      </c>
      <c r="C12" s="70">
        <f>'3月'!C37</f>
        <v>7.093</v>
      </c>
      <c r="D12" s="69">
        <f>'3月'!D37</f>
        <v>4.7099</v>
      </c>
      <c r="E12" s="107">
        <f>'3月'!E37</f>
        <v>31.49</v>
      </c>
      <c r="F12" s="57">
        <f>'3月'!F37</f>
        <v>31.35</v>
      </c>
      <c r="G12" s="46">
        <f>'3月'!G37</f>
        <v>0.2115</v>
      </c>
      <c r="H12" s="33">
        <f>'3月'!H37</f>
        <v>0.2075</v>
      </c>
      <c r="I12" s="47">
        <f>'3月'!I37</f>
        <v>4.739</v>
      </c>
      <c r="J12" s="55">
        <f>'3月'!J37</f>
        <v>4.619</v>
      </c>
      <c r="K12" s="56">
        <f>'3月'!K37</f>
        <v>3.178</v>
      </c>
      <c r="L12" s="52">
        <f>'3月'!L37</f>
        <v>3.058</v>
      </c>
    </row>
    <row r="13" spans="1:12" ht="17.25" customHeight="1" thickBot="1">
      <c r="A13" s="96"/>
      <c r="B13" s="91" t="s">
        <v>42</v>
      </c>
      <c r="C13" s="92">
        <f>'3月'!C38</f>
        <v>7.0977999999999986</v>
      </c>
      <c r="D13" s="93">
        <f>'3月'!D38</f>
        <v>4.767095238095239</v>
      </c>
      <c r="E13" s="135">
        <f>'3月'!E38</f>
        <v>31.726190476190474</v>
      </c>
      <c r="F13" s="136">
        <f>'3月'!F38</f>
        <v>31.586190476190477</v>
      </c>
      <c r="G13" s="137">
        <f>'3月'!G38</f>
        <v>0.21344285714285716</v>
      </c>
      <c r="H13" s="138">
        <f>'3月'!H38</f>
        <v>0.20944285714285718</v>
      </c>
      <c r="I13" s="61">
        <f>'3月'!I38</f>
        <v>4.773175000000001</v>
      </c>
      <c r="J13" s="62">
        <f>'3月'!J38</f>
        <v>4.653174999999999</v>
      </c>
      <c r="K13" s="63">
        <f>'3月'!K38</f>
        <v>3.2106000000000003</v>
      </c>
      <c r="L13" s="64">
        <f>'3月'!L38</f>
        <v>3.0906</v>
      </c>
    </row>
    <row r="14" spans="1:12" ht="17.25" customHeight="1">
      <c r="A14" s="94" t="s">
        <v>49</v>
      </c>
      <c r="B14" s="80" t="s">
        <v>40</v>
      </c>
      <c r="C14" s="89">
        <f>'4月'!C36</f>
        <v>7.1066</v>
      </c>
      <c r="D14" s="90">
        <f>'4月'!D36</f>
        <v>4.7148</v>
      </c>
      <c r="E14" s="106">
        <f>'4月'!E36</f>
        <v>32.67</v>
      </c>
      <c r="F14" s="67">
        <f>'4月'!F36</f>
        <v>32.53</v>
      </c>
      <c r="G14" s="44">
        <f>'4月'!G36</f>
        <v>0.2134</v>
      </c>
      <c r="H14" s="68">
        <f>'4月'!H36</f>
        <v>0.2094</v>
      </c>
      <c r="I14" s="58">
        <f>'4月'!I36</f>
        <v>4.85</v>
      </c>
      <c r="J14" s="59">
        <f>'4月'!J36</f>
        <v>4.73</v>
      </c>
      <c r="K14" s="58">
        <f>'4月'!K36</f>
        <v>3.197</v>
      </c>
      <c r="L14" s="60">
        <f>'4月'!L36</f>
        <v>3.077</v>
      </c>
    </row>
    <row r="15" spans="1:12" ht="17.25" customHeight="1">
      <c r="A15" s="95"/>
      <c r="B15" s="81" t="s">
        <v>41</v>
      </c>
      <c r="C15" s="70">
        <f>'4月'!C37</f>
        <v>7.0938</v>
      </c>
      <c r="D15" s="69">
        <f>'4月'!D37</f>
        <v>4.5252</v>
      </c>
      <c r="E15" s="107">
        <f>'4月'!E37</f>
        <v>32</v>
      </c>
      <c r="F15" s="57">
        <f>'4月'!F37</f>
        <v>31.86</v>
      </c>
      <c r="G15" s="46">
        <f>'4月'!G37</f>
        <v>0.2078</v>
      </c>
      <c r="H15" s="33">
        <f>'4月'!H37</f>
        <v>0.2038</v>
      </c>
      <c r="I15" s="47">
        <f>'4月'!I37</f>
        <v>4.782</v>
      </c>
      <c r="J15" s="55">
        <f>'4月'!J37</f>
        <v>4.662</v>
      </c>
      <c r="K15" s="56">
        <f>'4月'!K37</f>
        <v>3.076</v>
      </c>
      <c r="L15" s="52">
        <f>'4月'!L37</f>
        <v>2.956</v>
      </c>
    </row>
    <row r="16" spans="1:12" ht="17.25" customHeight="1" thickBot="1">
      <c r="A16" s="96"/>
      <c r="B16" s="91" t="s">
        <v>42</v>
      </c>
      <c r="C16" s="92">
        <f>'4月'!C38</f>
        <v>7.10066</v>
      </c>
      <c r="D16" s="93">
        <f>'4月'!D38</f>
        <v>4.649619999999999</v>
      </c>
      <c r="E16" s="135">
        <f>'4月'!E38</f>
        <v>32.3865</v>
      </c>
      <c r="F16" s="136">
        <f>'4月'!F38</f>
        <v>32.2465</v>
      </c>
      <c r="G16" s="137">
        <f>'4月'!G38</f>
        <v>0.212015</v>
      </c>
      <c r="H16" s="138">
        <f>'4月'!H38</f>
        <v>0.208015</v>
      </c>
      <c r="I16" s="61">
        <f>'4月'!I38</f>
        <v>4.824368421052632</v>
      </c>
      <c r="J16" s="62">
        <f>'4月'!J38</f>
        <v>4.704368421052632</v>
      </c>
      <c r="K16" s="63">
        <f>'4月'!K38</f>
        <v>3.1586842105263164</v>
      </c>
      <c r="L16" s="64">
        <f>'4月'!L38</f>
        <v>3.038684210526316</v>
      </c>
    </row>
    <row r="17" spans="1:12" ht="17.25" customHeight="1">
      <c r="A17" s="94" t="s">
        <v>50</v>
      </c>
      <c r="B17" s="80" t="s">
        <v>40</v>
      </c>
      <c r="C17" s="89">
        <f>'5月'!C36</f>
        <v>0</v>
      </c>
      <c r="D17" s="90">
        <f>'5月'!D36</f>
        <v>0</v>
      </c>
      <c r="E17" s="106">
        <f>'5月'!E36</f>
        <v>32.61</v>
      </c>
      <c r="F17" s="67">
        <f>'5月'!F36</f>
        <v>32.47</v>
      </c>
      <c r="G17" s="44">
        <f>'5月'!G36</f>
        <v>0.2104</v>
      </c>
      <c r="H17" s="68">
        <f>'5月'!H36</f>
        <v>0.2064</v>
      </c>
      <c r="I17" s="58">
        <f>'5月'!I36</f>
        <v>4.83</v>
      </c>
      <c r="J17" s="59">
        <f>'5月'!J36</f>
        <v>4.71</v>
      </c>
      <c r="K17" s="58">
        <f>'5月'!K36</f>
        <v>3.114</v>
      </c>
      <c r="L17" s="60">
        <f>'5月'!L36</f>
        <v>2.994</v>
      </c>
    </row>
    <row r="18" spans="1:12" ht="17.25" customHeight="1">
      <c r="A18" s="95"/>
      <c r="B18" s="81" t="s">
        <v>41</v>
      </c>
      <c r="C18" s="70">
        <f>'5月'!C37</f>
        <v>0</v>
      </c>
      <c r="D18" s="69">
        <f>'5月'!D37</f>
        <v>0</v>
      </c>
      <c r="E18" s="107">
        <f>'5月'!E37</f>
        <v>32.61</v>
      </c>
      <c r="F18" s="57">
        <f>'5月'!F37</f>
        <v>32.47</v>
      </c>
      <c r="G18" s="46">
        <f>'5月'!G37</f>
        <v>0.2104</v>
      </c>
      <c r="H18" s="33">
        <f>'5月'!H37</f>
        <v>0.2064</v>
      </c>
      <c r="I18" s="47">
        <f>'5月'!I37</f>
        <v>4.83</v>
      </c>
      <c r="J18" s="55">
        <f>'5月'!J37</f>
        <v>4.71</v>
      </c>
      <c r="K18" s="56">
        <f>'5月'!K37</f>
        <v>3.114</v>
      </c>
      <c r="L18" s="52">
        <f>'5月'!L37</f>
        <v>2.994</v>
      </c>
    </row>
    <row r="19" spans="1:12" ht="17.25" customHeight="1" thickBot="1">
      <c r="A19" s="96"/>
      <c r="B19" s="91" t="s">
        <v>42</v>
      </c>
      <c r="C19" s="92" t="e">
        <f>'5月'!C38</f>
        <v>#DIV/0!</v>
      </c>
      <c r="D19" s="93" t="e">
        <f>'5月'!D38</f>
        <v>#DIV/0!</v>
      </c>
      <c r="E19" s="135">
        <f>'5月'!E38</f>
        <v>32.61</v>
      </c>
      <c r="F19" s="136">
        <f>'5月'!F38</f>
        <v>32.47</v>
      </c>
      <c r="G19" s="137">
        <f>'5月'!G38</f>
        <v>0.2104</v>
      </c>
      <c r="H19" s="138">
        <f>'5月'!H38</f>
        <v>0.2064</v>
      </c>
      <c r="I19" s="61">
        <f>'5月'!I38</f>
        <v>4.83</v>
      </c>
      <c r="J19" s="62">
        <f>'5月'!J38</f>
        <v>4.71</v>
      </c>
      <c r="K19" s="63">
        <f>'5月'!K38</f>
        <v>3.114</v>
      </c>
      <c r="L19" s="64">
        <f>'5月'!L38</f>
        <v>2.994</v>
      </c>
    </row>
    <row r="20" spans="1:12" ht="17.25" customHeight="1">
      <c r="A20" s="94" t="s">
        <v>51</v>
      </c>
      <c r="B20" s="80" t="s">
        <v>40</v>
      </c>
      <c r="C20" s="89">
        <f>'6月'!C36</f>
        <v>0</v>
      </c>
      <c r="D20" s="90">
        <f>'6月'!D36</f>
        <v>0</v>
      </c>
      <c r="E20" s="106">
        <f>'6月'!E36</f>
        <v>0</v>
      </c>
      <c r="F20" s="67">
        <f>'6月'!F36</f>
        <v>0</v>
      </c>
      <c r="G20" s="44">
        <f>'6月'!G36</f>
        <v>0</v>
      </c>
      <c r="H20" s="68">
        <f>'6月'!H36</f>
        <v>0</v>
      </c>
      <c r="I20" s="58">
        <f>'6月'!I36</f>
        <v>0</v>
      </c>
      <c r="J20" s="59">
        <f>'6月'!J36</f>
        <v>0</v>
      </c>
      <c r="K20" s="58">
        <f>'6月'!K36</f>
        <v>0</v>
      </c>
      <c r="L20" s="60">
        <f>'6月'!L36</f>
        <v>0</v>
      </c>
    </row>
    <row r="21" spans="1:12" ht="17.25" customHeight="1">
      <c r="A21" s="95"/>
      <c r="B21" s="81" t="s">
        <v>41</v>
      </c>
      <c r="C21" s="70">
        <f>'6月'!C37</f>
        <v>0</v>
      </c>
      <c r="D21" s="69">
        <f>'6月'!D37</f>
        <v>0</v>
      </c>
      <c r="E21" s="107">
        <f>'6月'!E37</f>
        <v>0</v>
      </c>
      <c r="F21" s="57">
        <f>'6月'!F37</f>
        <v>0</v>
      </c>
      <c r="G21" s="46">
        <f>'6月'!G37</f>
        <v>0</v>
      </c>
      <c r="H21" s="33">
        <f>'6月'!H37</f>
        <v>0</v>
      </c>
      <c r="I21" s="47">
        <f>'6月'!I37</f>
        <v>0</v>
      </c>
      <c r="J21" s="55">
        <f>'6月'!J37</f>
        <v>0</v>
      </c>
      <c r="K21" s="56">
        <f>'6月'!K37</f>
        <v>0</v>
      </c>
      <c r="L21" s="52">
        <f>'6月'!L37</f>
        <v>0</v>
      </c>
    </row>
    <row r="22" spans="1:12" ht="17.25" customHeight="1" thickBot="1">
      <c r="A22" s="96"/>
      <c r="B22" s="91" t="s">
        <v>42</v>
      </c>
      <c r="C22" s="92" t="e">
        <f>'6月'!C38</f>
        <v>#DIV/0!</v>
      </c>
      <c r="D22" s="93" t="e">
        <f>'6月'!D38</f>
        <v>#DIV/0!</v>
      </c>
      <c r="E22" s="135" t="e">
        <f>'6月'!E38</f>
        <v>#DIV/0!</v>
      </c>
      <c r="F22" s="136" t="e">
        <f>'6月'!F38</f>
        <v>#DIV/0!</v>
      </c>
      <c r="G22" s="137" t="e">
        <f>'6月'!G38</f>
        <v>#DIV/0!</v>
      </c>
      <c r="H22" s="138" t="e">
        <f>'6月'!H38</f>
        <v>#DIV/0!</v>
      </c>
      <c r="I22" s="61" t="e">
        <f>'6月'!I38</f>
        <v>#DIV/0!</v>
      </c>
      <c r="J22" s="62" t="e">
        <f>'6月'!J38</f>
        <v>#DIV/0!</v>
      </c>
      <c r="K22" s="63" t="e">
        <f>'6月'!K38</f>
        <v>#DIV/0!</v>
      </c>
      <c r="L22" s="64" t="e">
        <f>'6月'!L38</f>
        <v>#DIV/0!</v>
      </c>
    </row>
    <row r="23" spans="1:12" ht="17.25" customHeight="1">
      <c r="A23" s="94" t="s">
        <v>52</v>
      </c>
      <c r="B23" s="80" t="s">
        <v>40</v>
      </c>
      <c r="C23" s="89">
        <f>'7月'!C36</f>
        <v>0</v>
      </c>
      <c r="D23" s="90">
        <f>'7月'!D36</f>
        <v>0</v>
      </c>
      <c r="E23" s="106">
        <f>'7月'!E36</f>
        <v>0</v>
      </c>
      <c r="F23" s="67">
        <f>'7月'!F36</f>
        <v>0</v>
      </c>
      <c r="G23" s="44">
        <f>'7月'!G36</f>
        <v>0</v>
      </c>
      <c r="H23" s="68">
        <f>'7月'!H36</f>
        <v>0</v>
      </c>
      <c r="I23" s="58">
        <f>'7月'!I36</f>
        <v>0</v>
      </c>
      <c r="J23" s="59">
        <f>'7月'!J36</f>
        <v>0</v>
      </c>
      <c r="K23" s="58">
        <f>'7月'!K36</f>
        <v>0</v>
      </c>
      <c r="L23" s="60">
        <f>'7月'!L36</f>
        <v>0</v>
      </c>
    </row>
    <row r="24" spans="1:12" ht="17.25" customHeight="1">
      <c r="A24" s="95"/>
      <c r="B24" s="81" t="s">
        <v>41</v>
      </c>
      <c r="C24" s="70">
        <f>'7月'!C37</f>
        <v>0</v>
      </c>
      <c r="D24" s="69">
        <f>'7月'!D37</f>
        <v>0</v>
      </c>
      <c r="E24" s="107">
        <f>'7月'!E37</f>
        <v>0</v>
      </c>
      <c r="F24" s="57">
        <f>'7月'!F37</f>
        <v>0</v>
      </c>
      <c r="G24" s="46">
        <f>'7月'!G37</f>
        <v>0</v>
      </c>
      <c r="H24" s="33">
        <f>'7月'!H37</f>
        <v>0</v>
      </c>
      <c r="I24" s="47">
        <f>'7月'!I37</f>
        <v>0</v>
      </c>
      <c r="J24" s="55">
        <f>'7月'!J37</f>
        <v>0</v>
      </c>
      <c r="K24" s="56">
        <f>'7月'!K37</f>
        <v>0</v>
      </c>
      <c r="L24" s="52">
        <f>'7月'!L37</f>
        <v>0</v>
      </c>
    </row>
    <row r="25" spans="1:12" ht="17.25" customHeight="1" thickBot="1">
      <c r="A25" s="96"/>
      <c r="B25" s="91" t="s">
        <v>42</v>
      </c>
      <c r="C25" s="92" t="e">
        <f>'7月'!C38</f>
        <v>#DIV/0!</v>
      </c>
      <c r="D25" s="93" t="e">
        <f>'7月'!D38</f>
        <v>#DIV/0!</v>
      </c>
      <c r="E25" s="135" t="e">
        <f>'7月'!E38</f>
        <v>#DIV/0!</v>
      </c>
      <c r="F25" s="136" t="e">
        <f>'7月'!F38</f>
        <v>#DIV/0!</v>
      </c>
      <c r="G25" s="137" t="e">
        <f>'7月'!G38</f>
        <v>#DIV/0!</v>
      </c>
      <c r="H25" s="138" t="e">
        <f>'7月'!H38</f>
        <v>#DIV/0!</v>
      </c>
      <c r="I25" s="61" t="e">
        <f>'7月'!I38</f>
        <v>#DIV/0!</v>
      </c>
      <c r="J25" s="62" t="e">
        <f>'7月'!J38</f>
        <v>#DIV/0!</v>
      </c>
      <c r="K25" s="63" t="e">
        <f>'7月'!K38</f>
        <v>#DIV/0!</v>
      </c>
      <c r="L25" s="64" t="e">
        <f>'7月'!L38</f>
        <v>#DIV/0!</v>
      </c>
    </row>
    <row r="26" spans="1:12" ht="17.25" customHeight="1">
      <c r="A26" s="94" t="s">
        <v>53</v>
      </c>
      <c r="B26" s="80" t="s">
        <v>40</v>
      </c>
      <c r="C26" s="89">
        <f>'8月'!C36</f>
        <v>0</v>
      </c>
      <c r="D26" s="90">
        <f>'8月'!D36</f>
        <v>0</v>
      </c>
      <c r="E26" s="106">
        <f>'8月'!E36</f>
        <v>0</v>
      </c>
      <c r="F26" s="67">
        <f>'8月'!F36</f>
        <v>0</v>
      </c>
      <c r="G26" s="44">
        <f>'8月'!G36</f>
        <v>0</v>
      </c>
      <c r="H26" s="68">
        <f>'8月'!H36</f>
        <v>0</v>
      </c>
      <c r="I26" s="58">
        <f>'8月'!I36</f>
        <v>0</v>
      </c>
      <c r="J26" s="59">
        <f>'8月'!J36</f>
        <v>0</v>
      </c>
      <c r="K26" s="58">
        <f>'8月'!K36</f>
        <v>0</v>
      </c>
      <c r="L26" s="60">
        <f>'8月'!L36</f>
        <v>0</v>
      </c>
    </row>
    <row r="27" spans="1:12" ht="17.25" customHeight="1">
      <c r="A27" s="95"/>
      <c r="B27" s="81" t="s">
        <v>41</v>
      </c>
      <c r="C27" s="70">
        <f>'8月'!C37</f>
        <v>0</v>
      </c>
      <c r="D27" s="69">
        <f>'8月'!D37</f>
        <v>0</v>
      </c>
      <c r="E27" s="107">
        <f>'8月'!E37</f>
        <v>0</v>
      </c>
      <c r="F27" s="57">
        <f>'8月'!F37</f>
        <v>0</v>
      </c>
      <c r="G27" s="46">
        <f>'8月'!G37</f>
        <v>0</v>
      </c>
      <c r="H27" s="33">
        <f>'8月'!H37</f>
        <v>0</v>
      </c>
      <c r="I27" s="47">
        <f>'8月'!I37</f>
        <v>0</v>
      </c>
      <c r="J27" s="55">
        <f>'8月'!J37</f>
        <v>0</v>
      </c>
      <c r="K27" s="56">
        <f>'8月'!K37</f>
        <v>0</v>
      </c>
      <c r="L27" s="52">
        <f>'8月'!L37</f>
        <v>0</v>
      </c>
    </row>
    <row r="28" spans="1:12" ht="17.25" customHeight="1" thickBot="1">
      <c r="A28" s="96"/>
      <c r="B28" s="91" t="s">
        <v>42</v>
      </c>
      <c r="C28" s="92" t="e">
        <f>'8月'!C38</f>
        <v>#DIV/0!</v>
      </c>
      <c r="D28" s="93" t="e">
        <f>'8月'!D38</f>
        <v>#DIV/0!</v>
      </c>
      <c r="E28" s="135" t="e">
        <f>'8月'!E38</f>
        <v>#DIV/0!</v>
      </c>
      <c r="F28" s="136" t="e">
        <f>'8月'!F38</f>
        <v>#DIV/0!</v>
      </c>
      <c r="G28" s="137" t="e">
        <f>'8月'!G38</f>
        <v>#DIV/0!</v>
      </c>
      <c r="H28" s="138" t="e">
        <f>'8月'!H38</f>
        <v>#DIV/0!</v>
      </c>
      <c r="I28" s="61" t="e">
        <f>'8月'!I38</f>
        <v>#DIV/0!</v>
      </c>
      <c r="J28" s="62" t="e">
        <f>'8月'!J38</f>
        <v>#DIV/0!</v>
      </c>
      <c r="K28" s="63" t="e">
        <f>'8月'!K38</f>
        <v>#DIV/0!</v>
      </c>
      <c r="L28" s="64" t="e">
        <f>'8月'!L38</f>
        <v>#DIV/0!</v>
      </c>
    </row>
    <row r="29" spans="1:12" ht="17.25" customHeight="1">
      <c r="A29" s="94" t="s">
        <v>54</v>
      </c>
      <c r="B29" s="80" t="s">
        <v>40</v>
      </c>
      <c r="C29" s="89">
        <f>'9月'!C36</f>
        <v>0</v>
      </c>
      <c r="D29" s="90">
        <f>'9月'!D36</f>
        <v>0</v>
      </c>
      <c r="E29" s="106">
        <f>'9月'!E36</f>
        <v>0</v>
      </c>
      <c r="F29" s="67">
        <f>'9月'!F36</f>
        <v>0</v>
      </c>
      <c r="G29" s="44">
        <f>'9月'!G36</f>
        <v>0</v>
      </c>
      <c r="H29" s="68">
        <f>'9月'!H36</f>
        <v>0</v>
      </c>
      <c r="I29" s="58">
        <f>'9月'!I36</f>
        <v>0</v>
      </c>
      <c r="J29" s="59">
        <f>'9月'!J36</f>
        <v>0</v>
      </c>
      <c r="K29" s="58">
        <f>'9月'!K36</f>
        <v>0</v>
      </c>
      <c r="L29" s="60">
        <f>'9月'!L36</f>
        <v>0</v>
      </c>
    </row>
    <row r="30" spans="1:12" ht="17.25" customHeight="1">
      <c r="A30" s="95"/>
      <c r="B30" s="81" t="s">
        <v>41</v>
      </c>
      <c r="C30" s="70">
        <f>'9月'!C37</f>
        <v>0</v>
      </c>
      <c r="D30" s="69">
        <f>'9月'!D37</f>
        <v>0</v>
      </c>
      <c r="E30" s="107">
        <f>'9月'!E37</f>
        <v>0</v>
      </c>
      <c r="F30" s="57">
        <f>'9月'!F37</f>
        <v>0</v>
      </c>
      <c r="G30" s="46">
        <f>'9月'!G37</f>
        <v>0</v>
      </c>
      <c r="H30" s="33">
        <f>'9月'!H37</f>
        <v>0</v>
      </c>
      <c r="I30" s="47">
        <f>'9月'!I37</f>
        <v>0</v>
      </c>
      <c r="J30" s="55">
        <f>'9月'!J37</f>
        <v>0</v>
      </c>
      <c r="K30" s="56">
        <f>'9月'!K37</f>
        <v>0</v>
      </c>
      <c r="L30" s="52">
        <f>'9月'!L37</f>
        <v>0</v>
      </c>
    </row>
    <row r="31" spans="1:12" ht="17.25" customHeight="1" thickBot="1">
      <c r="A31" s="96"/>
      <c r="B31" s="91" t="s">
        <v>42</v>
      </c>
      <c r="C31" s="92" t="e">
        <f>'9月'!C38</f>
        <v>#DIV/0!</v>
      </c>
      <c r="D31" s="93" t="e">
        <f>'9月'!D38</f>
        <v>#DIV/0!</v>
      </c>
      <c r="E31" s="135" t="e">
        <f>'9月'!E38</f>
        <v>#DIV/0!</v>
      </c>
      <c r="F31" s="136" t="e">
        <f>'9月'!F38</f>
        <v>#DIV/0!</v>
      </c>
      <c r="G31" s="137" t="e">
        <f>'9月'!G38</f>
        <v>#DIV/0!</v>
      </c>
      <c r="H31" s="138" t="e">
        <f>'9月'!H38</f>
        <v>#DIV/0!</v>
      </c>
      <c r="I31" s="61" t="e">
        <f>'9月'!I38</f>
        <v>#DIV/0!</v>
      </c>
      <c r="J31" s="62" t="e">
        <f>'9月'!J38</f>
        <v>#DIV/0!</v>
      </c>
      <c r="K31" s="63" t="e">
        <f>'9月'!K38</f>
        <v>#DIV/0!</v>
      </c>
      <c r="L31" s="64" t="e">
        <f>'9月'!L38</f>
        <v>#DIV/0!</v>
      </c>
    </row>
    <row r="32" spans="1:12" ht="17.25" customHeight="1">
      <c r="A32" s="94" t="s">
        <v>55</v>
      </c>
      <c r="B32" s="80" t="s">
        <v>40</v>
      </c>
      <c r="C32" s="89">
        <f>'10月'!C36</f>
        <v>0</v>
      </c>
      <c r="D32" s="90">
        <f>'10月'!D36</f>
        <v>0</v>
      </c>
      <c r="E32" s="106">
        <f>'10月'!E36</f>
        <v>0</v>
      </c>
      <c r="F32" s="67">
        <f>'10月'!F36</f>
        <v>0</v>
      </c>
      <c r="G32" s="44">
        <f>'10月'!G36</f>
        <v>0</v>
      </c>
      <c r="H32" s="68">
        <f>'10月'!H36</f>
        <v>0</v>
      </c>
      <c r="I32" s="58">
        <f>'10月'!I36</f>
        <v>0</v>
      </c>
      <c r="J32" s="59">
        <f>'10月'!J36</f>
        <v>0</v>
      </c>
      <c r="K32" s="58">
        <f>'10月'!K36</f>
        <v>0</v>
      </c>
      <c r="L32" s="60">
        <f>'10月'!L36</f>
        <v>0</v>
      </c>
    </row>
    <row r="33" spans="1:12" ht="17.25" customHeight="1">
      <c r="A33" s="95"/>
      <c r="B33" s="81" t="s">
        <v>41</v>
      </c>
      <c r="C33" s="70">
        <f>'10月'!C37</f>
        <v>0</v>
      </c>
      <c r="D33" s="69">
        <f>'10月'!D37</f>
        <v>0</v>
      </c>
      <c r="E33" s="107">
        <f>'10月'!E37</f>
        <v>0</v>
      </c>
      <c r="F33" s="57">
        <f>'10月'!F37</f>
        <v>0</v>
      </c>
      <c r="G33" s="46">
        <f>'10月'!G37</f>
        <v>0</v>
      </c>
      <c r="H33" s="33">
        <f>'10月'!H37</f>
        <v>0</v>
      </c>
      <c r="I33" s="47">
        <f>'10月'!I37</f>
        <v>0</v>
      </c>
      <c r="J33" s="55">
        <f>'10月'!J37</f>
        <v>0</v>
      </c>
      <c r="K33" s="56">
        <f>'10月'!K37</f>
        <v>0</v>
      </c>
      <c r="L33" s="52">
        <f>'10月'!L37</f>
        <v>0</v>
      </c>
    </row>
    <row r="34" spans="1:12" ht="17.25" customHeight="1" thickBot="1">
      <c r="A34" s="96"/>
      <c r="B34" s="91" t="s">
        <v>42</v>
      </c>
      <c r="C34" s="92" t="e">
        <f>'10月'!C38</f>
        <v>#DIV/0!</v>
      </c>
      <c r="D34" s="93" t="e">
        <f>'10月'!D38</f>
        <v>#DIV/0!</v>
      </c>
      <c r="E34" s="135" t="e">
        <f>'10月'!E38</f>
        <v>#DIV/0!</v>
      </c>
      <c r="F34" s="136" t="e">
        <f>'10月'!F38</f>
        <v>#DIV/0!</v>
      </c>
      <c r="G34" s="137" t="e">
        <f>'10月'!G38</f>
        <v>#DIV/0!</v>
      </c>
      <c r="H34" s="138" t="e">
        <f>'10月'!H38</f>
        <v>#DIV/0!</v>
      </c>
      <c r="I34" s="61" t="e">
        <f>'10月'!I38</f>
        <v>#DIV/0!</v>
      </c>
      <c r="J34" s="62" t="e">
        <f>'10月'!J38</f>
        <v>#DIV/0!</v>
      </c>
      <c r="K34" s="63" t="e">
        <f>'10月'!K38</f>
        <v>#DIV/0!</v>
      </c>
      <c r="L34" s="64" t="e">
        <f>'10月'!L38</f>
        <v>#DIV/0!</v>
      </c>
    </row>
    <row r="35" spans="1:12" ht="17.25" customHeight="1">
      <c r="A35" s="94" t="s">
        <v>56</v>
      </c>
      <c r="B35" s="80" t="s">
        <v>40</v>
      </c>
      <c r="C35" s="89">
        <f>'11月'!C36</f>
        <v>0</v>
      </c>
      <c r="D35" s="90">
        <f>'11月'!D36</f>
        <v>0</v>
      </c>
      <c r="E35" s="106">
        <f>'11月'!E36</f>
        <v>0</v>
      </c>
      <c r="F35" s="67">
        <f>'11月'!F36</f>
        <v>0</v>
      </c>
      <c r="G35" s="44">
        <f>'11月'!G36</f>
        <v>0</v>
      </c>
      <c r="H35" s="68">
        <f>'11月'!H36</f>
        <v>0</v>
      </c>
      <c r="I35" s="58">
        <f>'11月'!I36</f>
        <v>0</v>
      </c>
      <c r="J35" s="59">
        <f>'11月'!J36</f>
        <v>0</v>
      </c>
      <c r="K35" s="58">
        <f>'11月'!K36</f>
        <v>0</v>
      </c>
      <c r="L35" s="60">
        <f>'11月'!L36</f>
        <v>0</v>
      </c>
    </row>
    <row r="36" spans="1:12" ht="17.25" customHeight="1">
      <c r="A36" s="95"/>
      <c r="B36" s="81" t="s">
        <v>41</v>
      </c>
      <c r="C36" s="70">
        <f>'11月'!C37</f>
        <v>0</v>
      </c>
      <c r="D36" s="69">
        <f>'11月'!D37</f>
        <v>0</v>
      </c>
      <c r="E36" s="107">
        <f>'11月'!E37</f>
        <v>0</v>
      </c>
      <c r="F36" s="57">
        <f>'11月'!F37</f>
        <v>0</v>
      </c>
      <c r="G36" s="46">
        <f>'11月'!G37</f>
        <v>0</v>
      </c>
      <c r="H36" s="33">
        <f>'11月'!H37</f>
        <v>0</v>
      </c>
      <c r="I36" s="47">
        <f>'11月'!I37</f>
        <v>0</v>
      </c>
      <c r="J36" s="55">
        <f>'11月'!J37</f>
        <v>0</v>
      </c>
      <c r="K36" s="56">
        <f>'11月'!K37</f>
        <v>0</v>
      </c>
      <c r="L36" s="52">
        <f>'11月'!L37</f>
        <v>0</v>
      </c>
    </row>
    <row r="37" spans="1:12" ht="17.25" customHeight="1" thickBot="1">
      <c r="A37" s="96"/>
      <c r="B37" s="91" t="s">
        <v>42</v>
      </c>
      <c r="C37" s="92" t="e">
        <f>'11月'!C38</f>
        <v>#DIV/0!</v>
      </c>
      <c r="D37" s="93" t="e">
        <f>'11月'!D38</f>
        <v>#DIV/0!</v>
      </c>
      <c r="E37" s="135" t="e">
        <f>'11月'!E38</f>
        <v>#DIV/0!</v>
      </c>
      <c r="F37" s="136" t="e">
        <f>'11月'!F38</f>
        <v>#DIV/0!</v>
      </c>
      <c r="G37" s="137" t="e">
        <f>'11月'!G38</f>
        <v>#DIV/0!</v>
      </c>
      <c r="H37" s="138" t="e">
        <f>'11月'!H38</f>
        <v>#DIV/0!</v>
      </c>
      <c r="I37" s="61" t="e">
        <f>'11月'!I38</f>
        <v>#DIV/0!</v>
      </c>
      <c r="J37" s="62" t="e">
        <f>'11月'!J38</f>
        <v>#DIV/0!</v>
      </c>
      <c r="K37" s="63" t="e">
        <f>'11月'!K38</f>
        <v>#DIV/0!</v>
      </c>
      <c r="L37" s="64" t="e">
        <f>'11月'!L38</f>
        <v>#DIV/0!</v>
      </c>
    </row>
    <row r="38" spans="1:12" ht="17.25" customHeight="1">
      <c r="A38" s="94" t="s">
        <v>57</v>
      </c>
      <c r="B38" s="80" t="s">
        <v>40</v>
      </c>
      <c r="C38" s="89">
        <f>'12月'!C36</f>
        <v>0</v>
      </c>
      <c r="D38" s="90">
        <f>'12月'!D36</f>
        <v>0</v>
      </c>
      <c r="E38" s="106">
        <f>'12月'!E36</f>
        <v>0</v>
      </c>
      <c r="F38" s="67">
        <f>'12月'!F36</f>
        <v>0</v>
      </c>
      <c r="G38" s="44">
        <f>'12月'!G36</f>
        <v>0</v>
      </c>
      <c r="H38" s="68">
        <f>'12月'!H36</f>
        <v>0</v>
      </c>
      <c r="I38" s="58">
        <f>'12月'!I36</f>
        <v>0</v>
      </c>
      <c r="J38" s="59">
        <f>'12月'!J36</f>
        <v>0</v>
      </c>
      <c r="K38" s="58">
        <f>'12月'!K36</f>
        <v>0</v>
      </c>
      <c r="L38" s="60">
        <f>'12月'!L36</f>
        <v>0</v>
      </c>
    </row>
    <row r="39" spans="1:12" ht="17.25" customHeight="1">
      <c r="A39" s="95"/>
      <c r="B39" s="81" t="s">
        <v>41</v>
      </c>
      <c r="C39" s="70">
        <f>'12月'!C37</f>
        <v>0</v>
      </c>
      <c r="D39" s="69">
        <f>'12月'!D37</f>
        <v>0</v>
      </c>
      <c r="E39" s="107">
        <f>'12月'!E37</f>
        <v>0</v>
      </c>
      <c r="F39" s="57">
        <f>'12月'!F37</f>
        <v>0</v>
      </c>
      <c r="G39" s="46">
        <f>'12月'!G37</f>
        <v>0</v>
      </c>
      <c r="H39" s="33">
        <f>'12月'!H37</f>
        <v>0</v>
      </c>
      <c r="I39" s="47">
        <f>'12月'!I37</f>
        <v>0</v>
      </c>
      <c r="J39" s="55">
        <f>'12月'!J37</f>
        <v>0</v>
      </c>
      <c r="K39" s="56">
        <f>'12月'!K37</f>
        <v>0</v>
      </c>
      <c r="L39" s="52">
        <f>'12月'!L37</f>
        <v>0</v>
      </c>
    </row>
    <row r="40" spans="1:12" ht="17.25" customHeight="1" thickBot="1">
      <c r="A40" s="96"/>
      <c r="B40" s="91" t="s">
        <v>42</v>
      </c>
      <c r="C40" s="92" t="e">
        <f>'12月'!C38</f>
        <v>#DIV/0!</v>
      </c>
      <c r="D40" s="93" t="e">
        <f>'12月'!D38</f>
        <v>#DIV/0!</v>
      </c>
      <c r="E40" s="161" t="e">
        <f>'12月'!E38</f>
        <v>#DIV/0!</v>
      </c>
      <c r="F40" s="136" t="e">
        <f>'12月'!F38</f>
        <v>#DIV/0!</v>
      </c>
      <c r="G40" s="137" t="e">
        <f>'12月'!G38</f>
        <v>#DIV/0!</v>
      </c>
      <c r="H40" s="138" t="e">
        <f>'12月'!H38</f>
        <v>#DIV/0!</v>
      </c>
      <c r="I40" s="61" t="e">
        <f>'12月'!I38</f>
        <v>#DIV/0!</v>
      </c>
      <c r="J40" s="62" t="e">
        <f>'12月'!J38</f>
        <v>#DIV/0!</v>
      </c>
      <c r="K40" s="63" t="e">
        <f>'12月'!K38</f>
        <v>#DIV/0!</v>
      </c>
      <c r="L40" s="64" t="e">
        <f>'12月'!L38</f>
        <v>#DIV/0!</v>
      </c>
    </row>
    <row r="41" spans="1:12" ht="17.25" customHeight="1">
      <c r="A41" s="97" t="s">
        <v>58</v>
      </c>
      <c r="B41" s="8" t="s">
        <v>40</v>
      </c>
      <c r="C41" s="89" t="e">
        <f>MAX(C5:C40)</f>
        <v>#DIV/0!</v>
      </c>
      <c r="D41" s="90" t="e">
        <f aca="true" t="shared" si="0" ref="D41:L41">MAX(D5:D40)</f>
        <v>#DIV/0!</v>
      </c>
      <c r="E41" s="150" t="e">
        <f t="shared" si="0"/>
        <v>#DIV/0!</v>
      </c>
      <c r="F41" s="151" t="e">
        <f t="shared" si="0"/>
        <v>#DIV/0!</v>
      </c>
      <c r="G41" s="152" t="e">
        <f t="shared" si="0"/>
        <v>#DIV/0!</v>
      </c>
      <c r="H41" s="90" t="e">
        <f t="shared" si="0"/>
        <v>#DIV/0!</v>
      </c>
      <c r="I41" s="152" t="e">
        <f t="shared" si="0"/>
        <v>#DIV/0!</v>
      </c>
      <c r="J41" s="90" t="e">
        <f t="shared" si="0"/>
        <v>#DIV/0!</v>
      </c>
      <c r="K41" s="152" t="e">
        <f t="shared" si="0"/>
        <v>#DIV/0!</v>
      </c>
      <c r="L41" s="90" t="e">
        <f t="shared" si="0"/>
        <v>#DIV/0!</v>
      </c>
    </row>
    <row r="42" spans="1:12" ht="17.25" customHeight="1">
      <c r="A42" s="12"/>
      <c r="B42" s="10" t="s">
        <v>41</v>
      </c>
      <c r="C42" s="70" t="e">
        <f>MIN(C5:C40)</f>
        <v>#DIV/0!</v>
      </c>
      <c r="D42" s="153" t="e">
        <f aca="true" t="shared" si="1" ref="D42:L42">MIN(D5:D40)</f>
        <v>#DIV/0!</v>
      </c>
      <c r="E42" s="154" t="e">
        <f t="shared" si="1"/>
        <v>#DIV/0!</v>
      </c>
      <c r="F42" s="155" t="e">
        <f t="shared" si="1"/>
        <v>#DIV/0!</v>
      </c>
      <c r="G42" s="156" t="e">
        <f t="shared" si="1"/>
        <v>#DIV/0!</v>
      </c>
      <c r="H42" s="153" t="e">
        <f t="shared" si="1"/>
        <v>#DIV/0!</v>
      </c>
      <c r="I42" s="156" t="e">
        <f t="shared" si="1"/>
        <v>#DIV/0!</v>
      </c>
      <c r="J42" s="153" t="e">
        <f t="shared" si="1"/>
        <v>#DIV/0!</v>
      </c>
      <c r="K42" s="156" t="e">
        <f t="shared" si="1"/>
        <v>#DIV/0!</v>
      </c>
      <c r="L42" s="153" t="e">
        <f t="shared" si="1"/>
        <v>#DIV/0!</v>
      </c>
    </row>
    <row r="43" spans="1:12" ht="17.25" customHeight="1" thickBot="1">
      <c r="A43" s="13"/>
      <c r="B43" s="11" t="s">
        <v>42</v>
      </c>
      <c r="C43" s="92" t="e">
        <f aca="true" t="shared" si="2" ref="C43:L43">AVERAGE(C7,C10,C13,C16,C19,C22,C25,C28,C31,C34,C37,C40)</f>
        <v>#DIV/0!</v>
      </c>
      <c r="D43" s="157" t="e">
        <f t="shared" si="2"/>
        <v>#DIV/0!</v>
      </c>
      <c r="E43" s="158" t="e">
        <f t="shared" si="2"/>
        <v>#DIV/0!</v>
      </c>
      <c r="F43" s="159" t="e">
        <f t="shared" si="2"/>
        <v>#DIV/0!</v>
      </c>
      <c r="G43" s="160" t="e">
        <f t="shared" si="2"/>
        <v>#DIV/0!</v>
      </c>
      <c r="H43" s="157" t="e">
        <f t="shared" si="2"/>
        <v>#DIV/0!</v>
      </c>
      <c r="I43" s="160" t="e">
        <f t="shared" si="2"/>
        <v>#DIV/0!</v>
      </c>
      <c r="J43" s="157" t="e">
        <f t="shared" si="2"/>
        <v>#DIV/0!</v>
      </c>
      <c r="K43" s="160" t="e">
        <f t="shared" si="2"/>
        <v>#DIV/0!</v>
      </c>
      <c r="L43" s="157" t="e">
        <f t="shared" si="2"/>
        <v>#DIV/0!</v>
      </c>
    </row>
    <row r="44" spans="1:12" ht="18" customHeight="1">
      <c r="A44" s="45"/>
      <c r="B44" s="45"/>
      <c r="C44" s="85" t="s">
        <v>36</v>
      </c>
      <c r="D44" s="45"/>
      <c r="E44" s="72"/>
      <c r="F44" s="72"/>
      <c r="G44" s="105"/>
      <c r="H44" s="74"/>
      <c r="I44" s="45"/>
      <c r="J44" s="45"/>
      <c r="K44" s="45"/>
      <c r="L44" s="45"/>
    </row>
    <row r="45" spans="1:8" ht="18" customHeight="1">
      <c r="A45" s="14"/>
      <c r="B45" s="15"/>
      <c r="C45" s="16"/>
      <c r="D45" s="38"/>
      <c r="E45" s="108"/>
      <c r="G45" s="38"/>
      <c r="H45" s="38"/>
    </row>
    <row r="46" spans="1:8" ht="18" customHeight="1">
      <c r="A46" s="14"/>
      <c r="B46" s="15"/>
      <c r="C46" s="16"/>
      <c r="D46" s="38"/>
      <c r="E46" s="108"/>
      <c r="G46" s="38"/>
      <c r="H46" s="38"/>
    </row>
    <row r="47" spans="1:8" ht="18" customHeight="1">
      <c r="A47" s="14"/>
      <c r="B47" s="15"/>
      <c r="C47" s="16"/>
      <c r="D47" s="38"/>
      <c r="E47" s="108"/>
      <c r="G47" s="38"/>
      <c r="H47" s="38"/>
    </row>
    <row r="48" spans="1:8" ht="18" customHeight="1">
      <c r="A48" s="14"/>
      <c r="B48" s="15"/>
      <c r="C48" s="16"/>
      <c r="D48" s="38"/>
      <c r="E48" s="108"/>
      <c r="G48" s="38"/>
      <c r="H48" s="38"/>
    </row>
    <row r="49" spans="1:8" ht="18" customHeight="1">
      <c r="A49" s="14"/>
      <c r="B49" s="15"/>
      <c r="C49" s="16"/>
      <c r="D49" s="38"/>
      <c r="E49" s="108"/>
      <c r="G49" s="38"/>
      <c r="H49" s="38"/>
    </row>
    <row r="50" spans="1:8" ht="18" customHeight="1">
      <c r="A50" s="14"/>
      <c r="B50" s="15"/>
      <c r="C50" s="16"/>
      <c r="D50" s="38"/>
      <c r="E50" s="108"/>
      <c r="G50" s="38"/>
      <c r="H50" s="38"/>
    </row>
    <row r="51" spans="1:8" ht="18" customHeight="1">
      <c r="A51" s="14"/>
      <c r="B51" s="15"/>
      <c r="C51" s="16"/>
      <c r="D51" s="38"/>
      <c r="E51" s="108"/>
      <c r="G51" s="38"/>
      <c r="H51" s="38"/>
    </row>
    <row r="52" spans="1:8" ht="18" customHeight="1">
      <c r="A52" s="14"/>
      <c r="B52" s="15"/>
      <c r="C52" s="16"/>
      <c r="D52" s="38"/>
      <c r="E52" s="108"/>
      <c r="G52" s="38"/>
      <c r="H52" s="38"/>
    </row>
    <row r="53" spans="1:8" ht="18" customHeight="1">
      <c r="A53" s="14"/>
      <c r="B53" s="15"/>
      <c r="C53" s="16"/>
      <c r="D53" s="38"/>
      <c r="E53" s="108"/>
      <c r="G53" s="38"/>
      <c r="H53" s="38"/>
    </row>
    <row r="54" spans="1:8" ht="18" customHeight="1">
      <c r="A54" s="14"/>
      <c r="B54" s="15"/>
      <c r="C54" s="16"/>
      <c r="D54" s="38"/>
      <c r="E54" s="108"/>
      <c r="G54" s="38"/>
      <c r="H54" s="38"/>
    </row>
    <row r="55" spans="1:8" ht="18" customHeight="1">
      <c r="A55" s="14"/>
      <c r="B55" s="15"/>
      <c r="C55" s="16"/>
      <c r="D55" s="38"/>
      <c r="E55" s="108"/>
      <c r="G55" s="38"/>
      <c r="H55" s="38"/>
    </row>
    <row r="56" spans="1:8" ht="18" customHeight="1">
      <c r="A56" s="14"/>
      <c r="B56" s="15"/>
      <c r="C56" s="16"/>
      <c r="D56" s="38"/>
      <c r="E56" s="108"/>
      <c r="G56" s="38"/>
      <c r="H56" s="38"/>
    </row>
    <row r="57" spans="1:8" ht="18" customHeight="1">
      <c r="A57" s="17"/>
      <c r="B57" s="15"/>
      <c r="C57" s="16"/>
      <c r="D57" s="38"/>
      <c r="E57" s="108"/>
      <c r="G57" s="38"/>
      <c r="H57" s="38"/>
    </row>
    <row r="58" spans="1:8" ht="18" customHeight="1">
      <c r="A58" s="14"/>
      <c r="B58" s="15"/>
      <c r="C58" s="16"/>
      <c r="D58" s="38"/>
      <c r="E58" s="108"/>
      <c r="G58" s="38"/>
      <c r="H58" s="38"/>
    </row>
    <row r="59" spans="1:8" ht="18" customHeight="1">
      <c r="A59" s="14"/>
      <c r="B59" s="15"/>
      <c r="C59" s="16"/>
      <c r="D59" s="38"/>
      <c r="E59" s="108"/>
      <c r="G59" s="38"/>
      <c r="H59" s="38"/>
    </row>
    <row r="60" spans="1:8" ht="18" customHeight="1">
      <c r="A60" s="14"/>
      <c r="B60" s="15"/>
      <c r="C60" s="16"/>
      <c r="D60" s="38"/>
      <c r="E60" s="108"/>
      <c r="G60" s="38"/>
      <c r="H60" s="38"/>
    </row>
    <row r="61" spans="1:8" ht="18" customHeight="1">
      <c r="A61" s="14"/>
      <c r="B61" s="15"/>
      <c r="C61" s="16"/>
      <c r="D61" s="38"/>
      <c r="E61" s="108"/>
      <c r="G61" s="38"/>
      <c r="H61" s="38"/>
    </row>
    <row r="62" spans="1:8" ht="18" customHeight="1">
      <c r="A62" s="14"/>
      <c r="B62" s="15"/>
      <c r="C62" s="16"/>
      <c r="D62" s="38"/>
      <c r="E62" s="108"/>
      <c r="G62" s="38"/>
      <c r="H62" s="38"/>
    </row>
    <row r="63" spans="1:8" ht="18" customHeight="1">
      <c r="A63" s="14"/>
      <c r="B63" s="15"/>
      <c r="C63" s="16"/>
      <c r="D63" s="38"/>
      <c r="E63" s="108"/>
      <c r="G63" s="38"/>
      <c r="H63" s="38"/>
    </row>
  </sheetData>
  <sheetProtection password="CAE1" sheet="1"/>
  <mergeCells count="11">
    <mergeCell ref="C3:C4"/>
    <mergeCell ref="D3:D4"/>
    <mergeCell ref="A1:B1"/>
    <mergeCell ref="A2:B3"/>
    <mergeCell ref="C2:D2"/>
    <mergeCell ref="I2:L2"/>
    <mergeCell ref="E3:F3"/>
    <mergeCell ref="K3:L3"/>
    <mergeCell ref="I3:J3"/>
    <mergeCell ref="E2:H2"/>
    <mergeCell ref="G3:H3"/>
  </mergeCells>
  <printOptions/>
  <pageMargins left="0.6" right="0" top="0.3937007874015748" bottom="0.1968503937007874" header="0.5118110236220472" footer="0.2755905511811024"/>
  <pageSetup horizontalDpi="600" verticalDpi="600" orientation="portrait" paperSize="9" scale="105" r:id="rId1"/>
  <ignoredErrors>
    <ignoredError sqref="C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I14" sqref="I14:L14"/>
    </sheetView>
  </sheetViews>
  <sheetFormatPr defaultColWidth="9" defaultRowHeight="14.25"/>
  <cols>
    <col min="1" max="1" width="3.796875" style="45" customWidth="1"/>
    <col min="2" max="2" width="2.796875" style="45" customWidth="1"/>
    <col min="3" max="3" width="10.796875" style="25" customWidth="1"/>
    <col min="4" max="4" width="10.796875" style="26" customWidth="1"/>
    <col min="5" max="8" width="9.5" style="27" customWidth="1"/>
    <col min="9" max="12" width="10.19921875" style="1" customWidth="1"/>
    <col min="13" max="16384" width="9" style="1" customWidth="1"/>
  </cols>
  <sheetData>
    <row r="1" spans="1:12" ht="16.5" customHeight="1" thickBot="1">
      <c r="A1" s="381">
        <v>2024</v>
      </c>
      <c r="B1" s="382"/>
      <c r="C1" s="83" t="s">
        <v>34</v>
      </c>
      <c r="D1" s="2"/>
      <c r="E1" s="24"/>
      <c r="F1" s="24"/>
      <c r="I1" s="53"/>
      <c r="J1" s="1" t="s">
        <v>38</v>
      </c>
      <c r="K1" s="53"/>
      <c r="L1" s="53"/>
    </row>
    <row r="2" spans="1:12" s="6" customFormat="1" ht="40.5" customHeight="1" thickBot="1">
      <c r="A2" s="389" t="s">
        <v>25</v>
      </c>
      <c r="B2" s="390"/>
      <c r="C2" s="418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16"/>
      <c r="C3" s="417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21" t="s">
        <v>2</v>
      </c>
      <c r="B4" s="180" t="s">
        <v>3</v>
      </c>
      <c r="C4" s="384"/>
      <c r="D4" s="386"/>
      <c r="E4" s="36" t="s">
        <v>4</v>
      </c>
      <c r="F4" s="35" t="s">
        <v>5</v>
      </c>
      <c r="G4" s="31" t="s">
        <v>4</v>
      </c>
      <c r="H4" s="164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10">
        <v>1</v>
      </c>
      <c r="B5" s="175" t="s">
        <v>6</v>
      </c>
      <c r="C5" s="335">
        <v>7.1049</v>
      </c>
      <c r="D5" s="55">
        <v>4.8564</v>
      </c>
      <c r="E5" s="355">
        <v>31.36</v>
      </c>
      <c r="F5" s="356">
        <v>31.22</v>
      </c>
      <c r="G5" s="59">
        <v>0.215</v>
      </c>
      <c r="H5" s="60">
        <v>0.211</v>
      </c>
      <c r="I5" s="405" t="s">
        <v>94</v>
      </c>
      <c r="J5" s="406"/>
      <c r="K5" s="406"/>
      <c r="L5" s="407"/>
    </row>
    <row r="6" spans="1:12" ht="19.5" customHeight="1">
      <c r="A6" s="110">
        <v>2</v>
      </c>
      <c r="B6" s="175" t="s">
        <v>7</v>
      </c>
      <c r="C6" s="335">
        <v>7.1006</v>
      </c>
      <c r="D6" s="55">
        <v>4.8649</v>
      </c>
      <c r="E6" s="355">
        <v>31.3</v>
      </c>
      <c r="F6" s="356">
        <v>31.16</v>
      </c>
      <c r="G6" s="288">
        <v>0.2152</v>
      </c>
      <c r="H6" s="289">
        <v>0.2112</v>
      </c>
      <c r="I6" s="47">
        <v>4.785</v>
      </c>
      <c r="J6" s="55">
        <v>4.665</v>
      </c>
      <c r="K6" s="55">
        <v>3.287</v>
      </c>
      <c r="L6" s="52">
        <v>3.167</v>
      </c>
    </row>
    <row r="7" spans="1:12" ht="19.5" customHeight="1">
      <c r="A7" s="110">
        <v>3</v>
      </c>
      <c r="B7" s="174" t="s">
        <v>8</v>
      </c>
      <c r="C7" s="241"/>
      <c r="D7" s="204"/>
      <c r="E7" s="205"/>
      <c r="F7" s="319"/>
      <c r="G7" s="320"/>
      <c r="H7" s="208"/>
      <c r="I7" s="214"/>
      <c r="J7" s="330"/>
      <c r="K7" s="330"/>
      <c r="L7" s="223"/>
    </row>
    <row r="8" spans="1:14" s="45" customFormat="1" ht="19.5" customHeight="1">
      <c r="A8" s="110">
        <v>4</v>
      </c>
      <c r="B8" s="174" t="s">
        <v>2</v>
      </c>
      <c r="C8" s="241"/>
      <c r="D8" s="204"/>
      <c r="E8" s="205"/>
      <c r="F8" s="206"/>
      <c r="G8" s="218"/>
      <c r="H8" s="208"/>
      <c r="I8" s="207"/>
      <c r="J8" s="218"/>
      <c r="K8" s="218"/>
      <c r="L8" s="209"/>
      <c r="M8" s="1"/>
      <c r="N8" s="1"/>
    </row>
    <row r="9" spans="1:12" s="45" customFormat="1" ht="19.5" customHeight="1">
      <c r="A9" s="110">
        <v>5</v>
      </c>
      <c r="B9" s="175" t="s">
        <v>9</v>
      </c>
      <c r="C9" s="171">
        <v>7.107</v>
      </c>
      <c r="D9" s="87">
        <v>4.8065</v>
      </c>
      <c r="E9" s="143">
        <v>31.41</v>
      </c>
      <c r="F9" s="247">
        <v>31.27</v>
      </c>
      <c r="G9" s="142">
        <v>0.2128</v>
      </c>
      <c r="H9" s="163">
        <v>0.2088</v>
      </c>
      <c r="I9" s="140">
        <v>4.817</v>
      </c>
      <c r="J9" s="33">
        <v>4.697</v>
      </c>
      <c r="K9" s="33">
        <v>3.259</v>
      </c>
      <c r="L9" s="141">
        <v>3.139</v>
      </c>
    </row>
    <row r="10" spans="1:12" s="45" customFormat="1" ht="19.5" customHeight="1">
      <c r="A10" s="110">
        <v>6</v>
      </c>
      <c r="B10" s="202" t="s">
        <v>10</v>
      </c>
      <c r="C10" s="168">
        <v>7.1082</v>
      </c>
      <c r="D10" s="33">
        <v>4.8087</v>
      </c>
      <c r="E10" s="48">
        <v>31.44</v>
      </c>
      <c r="F10" s="49">
        <v>31.3</v>
      </c>
      <c r="G10" s="55">
        <v>0.2131</v>
      </c>
      <c r="H10" s="139">
        <v>0.2091</v>
      </c>
      <c r="I10" s="140">
        <v>4.815</v>
      </c>
      <c r="J10" s="33">
        <v>4.695</v>
      </c>
      <c r="K10" s="33">
        <v>3.259</v>
      </c>
      <c r="L10" s="141">
        <v>3.139</v>
      </c>
    </row>
    <row r="11" spans="1:12" s="45" customFormat="1" ht="19.5" customHeight="1">
      <c r="A11" s="110">
        <v>7</v>
      </c>
      <c r="B11" s="175" t="s">
        <v>11</v>
      </c>
      <c r="C11" s="168">
        <v>7.1049</v>
      </c>
      <c r="D11" s="33">
        <v>4.8244</v>
      </c>
      <c r="E11" s="48">
        <v>31.36</v>
      </c>
      <c r="F11" s="49">
        <v>31.22</v>
      </c>
      <c r="G11" s="55">
        <v>0.2135</v>
      </c>
      <c r="H11" s="139">
        <v>0.2095</v>
      </c>
      <c r="I11" s="140">
        <v>4.819</v>
      </c>
      <c r="J11" s="33">
        <v>4.699</v>
      </c>
      <c r="K11" s="33">
        <v>3.278</v>
      </c>
      <c r="L11" s="141">
        <v>3.158</v>
      </c>
    </row>
    <row r="12" spans="1:15" ht="19.5" customHeight="1">
      <c r="A12" s="110">
        <v>8</v>
      </c>
      <c r="B12" s="175" t="s">
        <v>6</v>
      </c>
      <c r="C12" s="168">
        <v>7.1063</v>
      </c>
      <c r="D12" s="33">
        <v>4.8208</v>
      </c>
      <c r="E12" s="412" t="s">
        <v>85</v>
      </c>
      <c r="F12" s="413"/>
      <c r="G12" s="413"/>
      <c r="H12" s="414"/>
      <c r="I12" s="140">
        <v>4.827</v>
      </c>
      <c r="J12" s="33">
        <v>4.707</v>
      </c>
      <c r="K12" s="33">
        <v>3.279</v>
      </c>
      <c r="L12" s="141">
        <v>3.159</v>
      </c>
      <c r="N12" s="45"/>
      <c r="O12" s="45"/>
    </row>
    <row r="13" spans="1:12" s="45" customFormat="1" ht="19.5" customHeight="1">
      <c r="A13" s="110">
        <v>9</v>
      </c>
      <c r="B13" s="175" t="s">
        <v>7</v>
      </c>
      <c r="C13" s="168">
        <v>7.1036</v>
      </c>
      <c r="D13" s="33">
        <v>4.7901</v>
      </c>
      <c r="E13" s="412" t="s">
        <v>86</v>
      </c>
      <c r="F13" s="413"/>
      <c r="G13" s="413"/>
      <c r="H13" s="414"/>
      <c r="I13" s="140">
        <v>4.84</v>
      </c>
      <c r="J13" s="33">
        <v>4.72</v>
      </c>
      <c r="K13" s="33">
        <v>3.259</v>
      </c>
      <c r="L13" s="141">
        <v>3.139</v>
      </c>
    </row>
    <row r="14" spans="1:12" s="45" customFormat="1" ht="19.5" customHeight="1">
      <c r="A14" s="110">
        <v>10</v>
      </c>
      <c r="B14" s="174" t="s">
        <v>8</v>
      </c>
      <c r="C14" s="408" t="s">
        <v>64</v>
      </c>
      <c r="D14" s="409"/>
      <c r="E14" s="396" t="s">
        <v>87</v>
      </c>
      <c r="F14" s="397"/>
      <c r="G14" s="397"/>
      <c r="H14" s="398"/>
      <c r="I14" s="405" t="s">
        <v>71</v>
      </c>
      <c r="J14" s="406"/>
      <c r="K14" s="406"/>
      <c r="L14" s="407"/>
    </row>
    <row r="15" spans="1:12" s="45" customFormat="1" ht="19.5" customHeight="1">
      <c r="A15" s="110">
        <v>11</v>
      </c>
      <c r="B15" s="174" t="s">
        <v>2</v>
      </c>
      <c r="C15" s="410"/>
      <c r="D15" s="411"/>
      <c r="E15" s="399"/>
      <c r="F15" s="400"/>
      <c r="G15" s="400"/>
      <c r="H15" s="401"/>
      <c r="I15" s="207"/>
      <c r="J15" s="218"/>
      <c r="K15" s="218"/>
      <c r="L15" s="209"/>
    </row>
    <row r="16" spans="1:12" s="45" customFormat="1" ht="19.5" customHeight="1">
      <c r="A16" s="110">
        <v>12</v>
      </c>
      <c r="B16" s="175" t="s">
        <v>9</v>
      </c>
      <c r="C16" s="410"/>
      <c r="D16" s="411"/>
      <c r="E16" s="399"/>
      <c r="F16" s="400"/>
      <c r="G16" s="400"/>
      <c r="H16" s="401"/>
      <c r="I16" s="405" t="s">
        <v>70</v>
      </c>
      <c r="J16" s="406"/>
      <c r="K16" s="406"/>
      <c r="L16" s="407"/>
    </row>
    <row r="17" spans="1:12" s="45" customFormat="1" ht="19.5" customHeight="1">
      <c r="A17" s="110">
        <v>13</v>
      </c>
      <c r="B17" s="202" t="s">
        <v>10</v>
      </c>
      <c r="C17" s="410"/>
      <c r="D17" s="411"/>
      <c r="E17" s="399"/>
      <c r="F17" s="400"/>
      <c r="G17" s="400"/>
      <c r="H17" s="401"/>
      <c r="I17" s="47">
        <v>4.822</v>
      </c>
      <c r="J17" s="55">
        <v>4.702</v>
      </c>
      <c r="K17" s="55">
        <v>3.248</v>
      </c>
      <c r="L17" s="52">
        <v>3.128</v>
      </c>
    </row>
    <row r="18" spans="1:12" s="45" customFormat="1" ht="19.5" customHeight="1">
      <c r="A18" s="110">
        <v>14</v>
      </c>
      <c r="B18" s="175" t="s">
        <v>11</v>
      </c>
      <c r="C18" s="410"/>
      <c r="D18" s="411"/>
      <c r="E18" s="402"/>
      <c r="F18" s="403"/>
      <c r="G18" s="403"/>
      <c r="H18" s="404"/>
      <c r="I18" s="47">
        <v>4.838</v>
      </c>
      <c r="J18" s="55">
        <v>4.718</v>
      </c>
      <c r="K18" s="55">
        <v>3.229</v>
      </c>
      <c r="L18" s="52">
        <v>3.109</v>
      </c>
    </row>
    <row r="19" spans="1:12" ht="19.5" customHeight="1">
      <c r="A19" s="110">
        <v>15</v>
      </c>
      <c r="B19" s="175" t="s">
        <v>6</v>
      </c>
      <c r="C19" s="410"/>
      <c r="D19" s="411"/>
      <c r="E19" s="48">
        <v>31.41</v>
      </c>
      <c r="F19" s="49">
        <v>31.27</v>
      </c>
      <c r="G19" s="55">
        <v>0.2105</v>
      </c>
      <c r="H19" s="139">
        <v>0.2065</v>
      </c>
      <c r="I19" s="47">
        <v>4.838</v>
      </c>
      <c r="J19" s="55">
        <v>4.718</v>
      </c>
      <c r="K19" s="55">
        <v>3.239</v>
      </c>
      <c r="L19" s="52">
        <v>3.119</v>
      </c>
    </row>
    <row r="20" spans="1:12" s="45" customFormat="1" ht="19.5" customHeight="1">
      <c r="A20" s="110">
        <v>16</v>
      </c>
      <c r="B20" s="175" t="s">
        <v>7</v>
      </c>
      <c r="C20" s="373"/>
      <c r="D20" s="375"/>
      <c r="E20" s="48">
        <v>31.42</v>
      </c>
      <c r="F20" s="49">
        <v>31.28</v>
      </c>
      <c r="G20" s="55">
        <v>0.2107</v>
      </c>
      <c r="H20" s="139">
        <v>0.2067</v>
      </c>
      <c r="I20" s="47">
        <v>4.836</v>
      </c>
      <c r="J20" s="55">
        <v>4.716</v>
      </c>
      <c r="K20" s="55">
        <v>3.238</v>
      </c>
      <c r="L20" s="52">
        <v>3.118</v>
      </c>
    </row>
    <row r="21" spans="1:12" s="45" customFormat="1" ht="19.5" customHeight="1">
      <c r="A21" s="110">
        <v>17</v>
      </c>
      <c r="B21" s="174" t="s">
        <v>8</v>
      </c>
      <c r="C21" s="241"/>
      <c r="D21" s="204"/>
      <c r="E21" s="48">
        <v>31.44</v>
      </c>
      <c r="F21" s="49">
        <v>31.3</v>
      </c>
      <c r="G21" s="55">
        <v>0.2108</v>
      </c>
      <c r="H21" s="139">
        <v>0.2068</v>
      </c>
      <c r="I21" s="214"/>
      <c r="J21" s="330"/>
      <c r="K21" s="330"/>
      <c r="L21" s="223"/>
    </row>
    <row r="22" spans="1:12" s="45" customFormat="1" ht="19.5" customHeight="1">
      <c r="A22" s="110">
        <v>18</v>
      </c>
      <c r="B22" s="174" t="s">
        <v>2</v>
      </c>
      <c r="C22" s="241"/>
      <c r="D22" s="204"/>
      <c r="E22" s="205"/>
      <c r="F22" s="206"/>
      <c r="G22" s="218"/>
      <c r="H22" s="208"/>
      <c r="I22" s="207"/>
      <c r="J22" s="218"/>
      <c r="K22" s="218"/>
      <c r="L22" s="209"/>
    </row>
    <row r="23" spans="1:12" s="45" customFormat="1" ht="19.5" customHeight="1">
      <c r="A23" s="110">
        <v>19</v>
      </c>
      <c r="B23" s="175" t="s">
        <v>9</v>
      </c>
      <c r="C23" s="171">
        <v>7.1032</v>
      </c>
      <c r="D23" s="87">
        <v>4.7572</v>
      </c>
      <c r="E23" s="143">
        <v>31.41</v>
      </c>
      <c r="F23" s="247">
        <v>31.27</v>
      </c>
      <c r="G23" s="142">
        <v>0.2108</v>
      </c>
      <c r="H23" s="163">
        <v>0.2068</v>
      </c>
      <c r="I23" s="140">
        <v>4.835</v>
      </c>
      <c r="J23" s="33">
        <v>4.715</v>
      </c>
      <c r="K23" s="33">
        <v>3.244</v>
      </c>
      <c r="L23" s="141">
        <v>3.124</v>
      </c>
    </row>
    <row r="24" spans="1:12" s="45" customFormat="1" ht="19.5" customHeight="1">
      <c r="A24" s="110">
        <v>20</v>
      </c>
      <c r="B24" s="202" t="s">
        <v>10</v>
      </c>
      <c r="C24" s="168">
        <v>7.1068</v>
      </c>
      <c r="D24" s="33">
        <v>4.7531</v>
      </c>
      <c r="E24" s="32">
        <v>31.49</v>
      </c>
      <c r="F24" s="50">
        <v>31.35</v>
      </c>
      <c r="G24" s="248">
        <v>0.211</v>
      </c>
      <c r="H24" s="139">
        <v>0.207</v>
      </c>
      <c r="I24" s="47">
        <v>4.846</v>
      </c>
      <c r="J24" s="55">
        <v>4.726</v>
      </c>
      <c r="K24" s="55">
        <v>3.243</v>
      </c>
      <c r="L24" s="52">
        <v>3.123</v>
      </c>
    </row>
    <row r="25" spans="1:12" s="45" customFormat="1" ht="19.5" customHeight="1">
      <c r="A25" s="110">
        <v>21</v>
      </c>
      <c r="B25" s="175" t="s">
        <v>11</v>
      </c>
      <c r="C25" s="168">
        <v>7.103</v>
      </c>
      <c r="D25" s="33">
        <v>4.7587</v>
      </c>
      <c r="E25" s="32">
        <v>31.55</v>
      </c>
      <c r="F25" s="50">
        <v>31.41</v>
      </c>
      <c r="G25" s="248">
        <v>0.2118</v>
      </c>
      <c r="H25" s="139">
        <v>0.2078</v>
      </c>
      <c r="I25" s="47">
        <v>4.857</v>
      </c>
      <c r="J25" s="55">
        <v>4.737</v>
      </c>
      <c r="K25" s="55">
        <v>3.255</v>
      </c>
      <c r="L25" s="52">
        <v>3.135</v>
      </c>
    </row>
    <row r="26" spans="1:12" s="45" customFormat="1" ht="19.5" customHeight="1">
      <c r="A26" s="110">
        <v>22</v>
      </c>
      <c r="B26" s="175" t="s">
        <v>6</v>
      </c>
      <c r="C26" s="168">
        <v>7.1018</v>
      </c>
      <c r="D26" s="33">
        <v>4.7439</v>
      </c>
      <c r="E26" s="32">
        <v>31.53</v>
      </c>
      <c r="F26" s="50">
        <v>31.39</v>
      </c>
      <c r="G26" s="248">
        <v>0.2111</v>
      </c>
      <c r="H26" s="139">
        <v>0.2071</v>
      </c>
      <c r="I26" s="47">
        <v>4.848</v>
      </c>
      <c r="J26" s="55">
        <v>4.728</v>
      </c>
      <c r="K26" s="55">
        <v>3.242</v>
      </c>
      <c r="L26" s="52">
        <v>3.122</v>
      </c>
    </row>
    <row r="27" spans="1:12" s="45" customFormat="1" ht="19.5" customHeight="1">
      <c r="A27" s="110">
        <v>23</v>
      </c>
      <c r="B27" s="175" t="s">
        <v>7</v>
      </c>
      <c r="C27" s="168">
        <v>7.1064</v>
      </c>
      <c r="D27" s="33">
        <v>4.7401</v>
      </c>
      <c r="E27" s="32">
        <v>31.57</v>
      </c>
      <c r="F27" s="50">
        <v>31.43</v>
      </c>
      <c r="G27" s="248">
        <v>0.2113</v>
      </c>
      <c r="H27" s="139">
        <v>0.2073</v>
      </c>
      <c r="I27" s="47">
        <v>4.834</v>
      </c>
      <c r="J27" s="55">
        <v>4.714</v>
      </c>
      <c r="K27" s="55">
        <v>3.234</v>
      </c>
      <c r="L27" s="52">
        <v>3.114</v>
      </c>
    </row>
    <row r="28" spans="1:12" s="45" customFormat="1" ht="19.5" customHeight="1">
      <c r="A28" s="110">
        <v>24</v>
      </c>
      <c r="B28" s="174" t="s">
        <v>8</v>
      </c>
      <c r="C28" s="241"/>
      <c r="D28" s="204"/>
      <c r="E28" s="205"/>
      <c r="F28" s="319"/>
      <c r="G28" s="320"/>
      <c r="H28" s="208"/>
      <c r="I28" s="214"/>
      <c r="J28" s="330"/>
      <c r="K28" s="330"/>
      <c r="L28" s="223"/>
    </row>
    <row r="29" spans="1:12" s="45" customFormat="1" ht="19.5" customHeight="1">
      <c r="A29" s="110">
        <v>25</v>
      </c>
      <c r="B29" s="174" t="s">
        <v>2</v>
      </c>
      <c r="C29" s="241"/>
      <c r="D29" s="204"/>
      <c r="E29" s="205"/>
      <c r="F29" s="206"/>
      <c r="G29" s="218"/>
      <c r="H29" s="208"/>
      <c r="I29" s="207"/>
      <c r="J29" s="218"/>
      <c r="K29" s="218"/>
      <c r="L29" s="209"/>
    </row>
    <row r="30" spans="1:12" s="45" customFormat="1" ht="19.5" customHeight="1">
      <c r="A30" s="110">
        <v>26</v>
      </c>
      <c r="B30" s="175" t="s">
        <v>9</v>
      </c>
      <c r="C30" s="169">
        <v>7.108</v>
      </c>
      <c r="D30" s="71">
        <v>4.7458</v>
      </c>
      <c r="E30" s="54">
        <v>31.63</v>
      </c>
      <c r="F30" s="249">
        <v>31.49</v>
      </c>
      <c r="G30" s="87">
        <v>0.2118</v>
      </c>
      <c r="H30" s="162">
        <v>0.2078</v>
      </c>
      <c r="I30" s="47">
        <v>4.832</v>
      </c>
      <c r="J30" s="55">
        <v>4.712</v>
      </c>
      <c r="K30" s="55">
        <v>3.232</v>
      </c>
      <c r="L30" s="52">
        <v>3.112</v>
      </c>
    </row>
    <row r="31" spans="1:12" s="45" customFormat="1" ht="19.5" customHeight="1">
      <c r="A31" s="110">
        <v>27</v>
      </c>
      <c r="B31" s="202" t="s">
        <v>10</v>
      </c>
      <c r="C31" s="168">
        <v>7.1057</v>
      </c>
      <c r="D31" s="33">
        <v>4.7385</v>
      </c>
      <c r="E31" s="54">
        <v>31.62</v>
      </c>
      <c r="F31" s="249">
        <v>31.48</v>
      </c>
      <c r="G31" s="87">
        <v>0.2115</v>
      </c>
      <c r="H31" s="162">
        <v>0.2075</v>
      </c>
      <c r="I31" s="47">
        <v>4.843</v>
      </c>
      <c r="J31" s="55">
        <v>4.723</v>
      </c>
      <c r="K31" s="55">
        <v>3.236</v>
      </c>
      <c r="L31" s="52">
        <v>3.116</v>
      </c>
    </row>
    <row r="32" spans="1:12" s="45" customFormat="1" ht="19.5" customHeight="1">
      <c r="A32" s="110">
        <v>28</v>
      </c>
      <c r="B32" s="175" t="s">
        <v>11</v>
      </c>
      <c r="C32" s="168">
        <v>7.1075</v>
      </c>
      <c r="D32" s="33">
        <v>4.7428</v>
      </c>
      <c r="E32" s="393" t="s">
        <v>88</v>
      </c>
      <c r="F32" s="394"/>
      <c r="G32" s="394"/>
      <c r="H32" s="395"/>
      <c r="I32" s="47">
        <v>4.815</v>
      </c>
      <c r="J32" s="55">
        <v>4.695</v>
      </c>
      <c r="K32" s="55">
        <v>3.222</v>
      </c>
      <c r="L32" s="52">
        <v>3.102</v>
      </c>
    </row>
    <row r="33" spans="1:12" s="45" customFormat="1" ht="19.5" customHeight="1">
      <c r="A33" s="110">
        <v>29</v>
      </c>
      <c r="B33" s="175" t="s">
        <v>6</v>
      </c>
      <c r="C33" s="178">
        <v>7.1036</v>
      </c>
      <c r="D33" s="119">
        <v>4.7391</v>
      </c>
      <c r="E33" s="54">
        <v>31.69</v>
      </c>
      <c r="F33" s="249">
        <v>31.55</v>
      </c>
      <c r="G33" s="87">
        <v>0.2121</v>
      </c>
      <c r="H33" s="162">
        <v>0.2081</v>
      </c>
      <c r="I33" s="111">
        <v>4.822</v>
      </c>
      <c r="J33" s="112">
        <v>4.702</v>
      </c>
      <c r="K33" s="112">
        <v>3.223</v>
      </c>
      <c r="L33" s="113">
        <v>3.103</v>
      </c>
    </row>
    <row r="34" spans="1:12" ht="19.5" customHeight="1">
      <c r="A34" s="110"/>
      <c r="B34" s="181"/>
      <c r="C34" s="123"/>
      <c r="D34" s="112"/>
      <c r="E34" s="120"/>
      <c r="F34" s="254"/>
      <c r="G34" s="255"/>
      <c r="H34" s="129"/>
      <c r="I34" s="111"/>
      <c r="J34" s="112"/>
      <c r="K34" s="112"/>
      <c r="L34" s="113"/>
    </row>
    <row r="35" spans="1:12" ht="19.5" customHeight="1" thickBot="1">
      <c r="A35" s="182"/>
      <c r="B35" s="183"/>
      <c r="C35" s="179"/>
      <c r="D35" s="130"/>
      <c r="E35" s="120"/>
      <c r="F35" s="264"/>
      <c r="G35" s="265"/>
      <c r="H35" s="131"/>
      <c r="I35" s="132"/>
      <c r="J35" s="133"/>
      <c r="K35" s="133"/>
      <c r="L35" s="134"/>
    </row>
    <row r="36" spans="1:12" ht="19.5" customHeight="1">
      <c r="A36" s="379" t="s">
        <v>16</v>
      </c>
      <c r="B36" s="380"/>
      <c r="C36" s="98">
        <f aca="true" t="shared" si="0" ref="C36:L36">MAX(C5:C35)</f>
        <v>7.1082</v>
      </c>
      <c r="D36" s="99">
        <f t="shared" si="0"/>
        <v>4.8649</v>
      </c>
      <c r="E36" s="100">
        <f t="shared" si="0"/>
        <v>31.69</v>
      </c>
      <c r="F36" s="257">
        <f t="shared" si="0"/>
        <v>31.55</v>
      </c>
      <c r="G36" s="99">
        <f t="shared" si="0"/>
        <v>0.2152</v>
      </c>
      <c r="H36" s="79">
        <f t="shared" si="0"/>
        <v>0.2112</v>
      </c>
      <c r="I36" s="58">
        <f t="shared" si="0"/>
        <v>4.857</v>
      </c>
      <c r="J36" s="59">
        <f t="shared" si="0"/>
        <v>4.737</v>
      </c>
      <c r="K36" s="59">
        <f t="shared" si="0"/>
        <v>3.287</v>
      </c>
      <c r="L36" s="60">
        <f t="shared" si="0"/>
        <v>3.167</v>
      </c>
    </row>
    <row r="37" spans="1:12" ht="19.5" customHeight="1">
      <c r="A37" s="362" t="s">
        <v>17</v>
      </c>
      <c r="B37" s="363"/>
      <c r="C37" s="82">
        <f aca="true" t="shared" si="1" ref="C37:L37">MIN(C5:C35)</f>
        <v>7.1006</v>
      </c>
      <c r="D37" s="87">
        <f t="shared" si="1"/>
        <v>4.7385</v>
      </c>
      <c r="E37" s="54">
        <f t="shared" si="1"/>
        <v>31.3</v>
      </c>
      <c r="F37" s="249">
        <f t="shared" si="1"/>
        <v>31.16</v>
      </c>
      <c r="G37" s="87">
        <f t="shared" si="1"/>
        <v>0.2105</v>
      </c>
      <c r="H37" s="71">
        <f t="shared" si="1"/>
        <v>0.2065</v>
      </c>
      <c r="I37" s="47">
        <f t="shared" si="1"/>
        <v>4.785</v>
      </c>
      <c r="J37" s="55">
        <f t="shared" si="1"/>
        <v>4.665</v>
      </c>
      <c r="K37" s="55">
        <f t="shared" si="1"/>
        <v>3.222</v>
      </c>
      <c r="L37" s="52">
        <f t="shared" si="1"/>
        <v>3.102</v>
      </c>
    </row>
    <row r="38" spans="1:12" ht="19.5" customHeight="1" thickBot="1">
      <c r="A38" s="360" t="s">
        <v>18</v>
      </c>
      <c r="B38" s="361"/>
      <c r="C38" s="101">
        <f aca="true" t="shared" si="2" ref="C38:L38">AVERAGE(C5:C35)</f>
        <v>7.105093749999999</v>
      </c>
      <c r="D38" s="102">
        <f t="shared" si="2"/>
        <v>4.7806875</v>
      </c>
      <c r="E38" s="103">
        <f t="shared" si="2"/>
        <v>31.476875</v>
      </c>
      <c r="F38" s="250">
        <f t="shared" si="2"/>
        <v>31.336875000000006</v>
      </c>
      <c r="G38" s="102">
        <f t="shared" si="2"/>
        <v>0.21206249999999996</v>
      </c>
      <c r="H38" s="104">
        <f t="shared" si="2"/>
        <v>0.20806250000000004</v>
      </c>
      <c r="I38" s="61">
        <f t="shared" si="2"/>
        <v>4.8299473684210525</v>
      </c>
      <c r="J38" s="62">
        <f t="shared" si="2"/>
        <v>4.709947368421052</v>
      </c>
      <c r="K38" s="62">
        <f t="shared" si="2"/>
        <v>3.247684210526316</v>
      </c>
      <c r="L38" s="64">
        <f t="shared" si="2"/>
        <v>3.127684210526315</v>
      </c>
    </row>
    <row r="39" spans="3:12" ht="19.5" customHeight="1">
      <c r="C39" s="88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22">
    <mergeCell ref="I5:L5"/>
    <mergeCell ref="E2:H2"/>
    <mergeCell ref="E3:F3"/>
    <mergeCell ref="I2:L2"/>
    <mergeCell ref="I3:J3"/>
    <mergeCell ref="K3:L3"/>
    <mergeCell ref="G3:H3"/>
    <mergeCell ref="A38:B38"/>
    <mergeCell ref="A1:B1"/>
    <mergeCell ref="A2:B3"/>
    <mergeCell ref="C3:C4"/>
    <mergeCell ref="C2:D2"/>
    <mergeCell ref="D3:D4"/>
    <mergeCell ref="A36:B36"/>
    <mergeCell ref="A37:B37"/>
    <mergeCell ref="E32:H32"/>
    <mergeCell ref="E14:H18"/>
    <mergeCell ref="I16:L16"/>
    <mergeCell ref="I14:L14"/>
    <mergeCell ref="C14:D20"/>
    <mergeCell ref="E12:H12"/>
    <mergeCell ref="E13:H13"/>
  </mergeCells>
  <printOptions/>
  <pageMargins left="0.5118110236220472" right="0.2755905511811024" top="0.5905511811023623" bottom="0.1968503937007874" header="0.35433070866141736" footer="0.1968503937007874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2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I33" sqref="I33:L33"/>
    </sheetView>
  </sheetViews>
  <sheetFormatPr defaultColWidth="9" defaultRowHeight="14.25"/>
  <cols>
    <col min="1" max="1" width="3.796875" style="53" customWidth="1"/>
    <col min="2" max="2" width="2.796875" style="53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15</v>
      </c>
      <c r="B2" s="390"/>
      <c r="C2" s="418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16"/>
      <c r="C3" s="417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21" t="s">
        <v>2</v>
      </c>
      <c r="B4" s="180" t="s">
        <v>3</v>
      </c>
      <c r="C4" s="384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94">
        <v>1</v>
      </c>
      <c r="B5" s="189" t="s">
        <v>7</v>
      </c>
      <c r="C5" s="335">
        <v>7.1059</v>
      </c>
      <c r="D5" s="55">
        <v>4.7529</v>
      </c>
      <c r="E5" s="359">
        <v>31.67</v>
      </c>
      <c r="F5" s="253">
        <v>31.53</v>
      </c>
      <c r="G5" s="112">
        <v>0.2122</v>
      </c>
      <c r="H5" s="113">
        <v>0.2082</v>
      </c>
      <c r="I5" s="111">
        <v>4.795</v>
      </c>
      <c r="J5" s="112">
        <v>4.675</v>
      </c>
      <c r="K5" s="112">
        <v>3.21</v>
      </c>
      <c r="L5" s="113">
        <v>3.09</v>
      </c>
    </row>
    <row r="6" spans="1:12" ht="19.5" customHeight="1">
      <c r="A6" s="110">
        <v>2</v>
      </c>
      <c r="B6" s="174" t="s">
        <v>8</v>
      </c>
      <c r="C6" s="227"/>
      <c r="D6" s="357"/>
      <c r="E6" s="228"/>
      <c r="F6" s="229"/>
      <c r="G6" s="230"/>
      <c r="H6" s="230"/>
      <c r="I6" s="224"/>
      <c r="J6" s="225"/>
      <c r="K6" s="225"/>
      <c r="L6" s="226"/>
    </row>
    <row r="7" spans="1:12" s="45" customFormat="1" ht="19.5" customHeight="1">
      <c r="A7" s="110">
        <v>3</v>
      </c>
      <c r="B7" s="174" t="s">
        <v>2</v>
      </c>
      <c r="C7" s="227"/>
      <c r="D7" s="357"/>
      <c r="E7" s="228"/>
      <c r="F7" s="328"/>
      <c r="G7" s="329"/>
      <c r="H7" s="230"/>
      <c r="I7" s="224"/>
      <c r="J7" s="303"/>
      <c r="K7" s="303"/>
      <c r="L7" s="226"/>
    </row>
    <row r="8" spans="1:12" s="45" customFormat="1" ht="19.5" customHeight="1">
      <c r="A8" s="110">
        <v>4</v>
      </c>
      <c r="B8" s="175" t="s">
        <v>9</v>
      </c>
      <c r="C8" s="170">
        <v>7.102</v>
      </c>
      <c r="D8" s="71">
        <v>4.7524</v>
      </c>
      <c r="E8" s="143">
        <v>31.59</v>
      </c>
      <c r="F8" s="247">
        <v>31.45</v>
      </c>
      <c r="G8" s="142">
        <v>0.212</v>
      </c>
      <c r="H8" s="144">
        <v>0.208</v>
      </c>
      <c r="I8" s="140">
        <v>4.782</v>
      </c>
      <c r="J8" s="33">
        <v>4.662</v>
      </c>
      <c r="K8" s="33">
        <v>3.207</v>
      </c>
      <c r="L8" s="141">
        <v>3.087</v>
      </c>
    </row>
    <row r="9" spans="1:12" s="45" customFormat="1" ht="19.5" customHeight="1">
      <c r="A9" s="110">
        <v>5</v>
      </c>
      <c r="B9" s="175" t="s">
        <v>10</v>
      </c>
      <c r="C9" s="184">
        <v>7.1027</v>
      </c>
      <c r="D9" s="358">
        <v>4.7431</v>
      </c>
      <c r="E9" s="117">
        <v>31.58</v>
      </c>
      <c r="F9" s="118">
        <v>31.44</v>
      </c>
      <c r="G9" s="116">
        <v>0.2115</v>
      </c>
      <c r="H9" s="116">
        <v>0.2075</v>
      </c>
      <c r="I9" s="111">
        <v>4.781</v>
      </c>
      <c r="J9" s="112">
        <v>4.661</v>
      </c>
      <c r="K9" s="112">
        <v>3.197</v>
      </c>
      <c r="L9" s="113">
        <v>3.077</v>
      </c>
    </row>
    <row r="10" spans="1:12" ht="19.5" customHeight="1">
      <c r="A10" s="110">
        <v>6</v>
      </c>
      <c r="B10" s="175" t="s">
        <v>11</v>
      </c>
      <c r="C10" s="184">
        <v>7.1016</v>
      </c>
      <c r="D10" s="358">
        <v>4.7577</v>
      </c>
      <c r="E10" s="117">
        <v>31.66</v>
      </c>
      <c r="F10" s="118">
        <v>31.52</v>
      </c>
      <c r="G10" s="116">
        <v>0.2126</v>
      </c>
      <c r="H10" s="116">
        <v>0.2086</v>
      </c>
      <c r="I10" s="111">
        <v>4.797</v>
      </c>
      <c r="J10" s="112">
        <v>4.677</v>
      </c>
      <c r="K10" s="112">
        <v>3.217</v>
      </c>
      <c r="L10" s="113">
        <v>3.097</v>
      </c>
    </row>
    <row r="11" spans="1:12" ht="19.5" customHeight="1">
      <c r="A11" s="110">
        <v>7</v>
      </c>
      <c r="B11" s="175" t="s">
        <v>6</v>
      </c>
      <c r="C11" s="184">
        <v>7.1002</v>
      </c>
      <c r="D11" s="358">
        <v>4.7802</v>
      </c>
      <c r="E11" s="117">
        <v>31.55</v>
      </c>
      <c r="F11" s="118">
        <v>31.41</v>
      </c>
      <c r="G11" s="116">
        <v>0.2133</v>
      </c>
      <c r="H11" s="116">
        <v>0.2093</v>
      </c>
      <c r="I11" s="111">
        <v>4.775</v>
      </c>
      <c r="J11" s="112">
        <v>4.655</v>
      </c>
      <c r="K11" s="112">
        <v>3.225</v>
      </c>
      <c r="L11" s="113">
        <v>3.105</v>
      </c>
    </row>
    <row r="12" spans="1:12" ht="19.5" customHeight="1">
      <c r="A12" s="110">
        <v>8</v>
      </c>
      <c r="B12" s="175" t="s">
        <v>7</v>
      </c>
      <c r="C12" s="184">
        <v>7.0978</v>
      </c>
      <c r="D12" s="358">
        <v>4.8211</v>
      </c>
      <c r="E12" s="117">
        <v>31.51</v>
      </c>
      <c r="F12" s="118">
        <v>31.37</v>
      </c>
      <c r="G12" s="116">
        <v>0.2145</v>
      </c>
      <c r="H12" s="116">
        <v>0.2105</v>
      </c>
      <c r="I12" s="111">
        <v>4.74</v>
      </c>
      <c r="J12" s="112">
        <v>4.62</v>
      </c>
      <c r="K12" s="112">
        <v>3.228</v>
      </c>
      <c r="L12" s="113">
        <v>3.108</v>
      </c>
    </row>
    <row r="13" spans="1:12" ht="19.5" customHeight="1">
      <c r="A13" s="110">
        <v>9</v>
      </c>
      <c r="B13" s="174" t="s">
        <v>8</v>
      </c>
      <c r="C13" s="227"/>
      <c r="D13" s="357"/>
      <c r="E13" s="228"/>
      <c r="F13" s="229"/>
      <c r="G13" s="230"/>
      <c r="H13" s="230"/>
      <c r="I13" s="224"/>
      <c r="J13" s="225"/>
      <c r="K13" s="225"/>
      <c r="L13" s="226"/>
    </row>
    <row r="14" spans="1:12" s="45" customFormat="1" ht="19.5" customHeight="1">
      <c r="A14" s="110">
        <v>10</v>
      </c>
      <c r="B14" s="174" t="s">
        <v>2</v>
      </c>
      <c r="C14" s="227"/>
      <c r="D14" s="357"/>
      <c r="E14" s="228"/>
      <c r="F14" s="328"/>
      <c r="G14" s="329"/>
      <c r="H14" s="230"/>
      <c r="I14" s="224"/>
      <c r="J14" s="303"/>
      <c r="K14" s="303"/>
      <c r="L14" s="226"/>
    </row>
    <row r="15" spans="1:12" s="45" customFormat="1" ht="19.5" customHeight="1">
      <c r="A15" s="110">
        <v>11</v>
      </c>
      <c r="B15" s="175" t="s">
        <v>9</v>
      </c>
      <c r="C15" s="170">
        <v>7.0969</v>
      </c>
      <c r="D15" s="71">
        <v>4.8545</v>
      </c>
      <c r="E15" s="143">
        <v>31.49</v>
      </c>
      <c r="F15" s="247">
        <v>31.35</v>
      </c>
      <c r="G15" s="142">
        <v>0.2161</v>
      </c>
      <c r="H15" s="144">
        <v>0.2121</v>
      </c>
      <c r="I15" s="140">
        <v>4.741</v>
      </c>
      <c r="J15" s="33">
        <v>4.621</v>
      </c>
      <c r="K15" s="33">
        <v>3.249</v>
      </c>
      <c r="L15" s="141">
        <v>3.129</v>
      </c>
    </row>
    <row r="16" spans="1:12" s="45" customFormat="1" ht="19.5" customHeight="1">
      <c r="A16" s="110">
        <v>12</v>
      </c>
      <c r="B16" s="175" t="s">
        <v>10</v>
      </c>
      <c r="C16" s="184">
        <v>7.0963</v>
      </c>
      <c r="D16" s="358">
        <v>4.8568</v>
      </c>
      <c r="E16" s="117">
        <v>31.52</v>
      </c>
      <c r="F16" s="118">
        <v>31.38</v>
      </c>
      <c r="G16" s="116">
        <v>0.216</v>
      </c>
      <c r="H16" s="116">
        <v>0.212</v>
      </c>
      <c r="I16" s="111">
        <v>4.739</v>
      </c>
      <c r="J16" s="112">
        <v>4.619</v>
      </c>
      <c r="K16" s="112">
        <v>3.244</v>
      </c>
      <c r="L16" s="113">
        <v>3.124</v>
      </c>
    </row>
    <row r="17" spans="1:12" ht="19.5" customHeight="1">
      <c r="A17" s="110">
        <v>13</v>
      </c>
      <c r="B17" s="175" t="s">
        <v>11</v>
      </c>
      <c r="C17" s="184">
        <v>7.093</v>
      </c>
      <c r="D17" s="358">
        <v>4.8256</v>
      </c>
      <c r="E17" s="117">
        <v>31.51</v>
      </c>
      <c r="F17" s="118">
        <v>31.37</v>
      </c>
      <c r="G17" s="116">
        <v>0.2153</v>
      </c>
      <c r="H17" s="116">
        <v>0.2113</v>
      </c>
      <c r="I17" s="111">
        <v>4.74</v>
      </c>
      <c r="J17" s="112">
        <v>4.62</v>
      </c>
      <c r="K17" s="112">
        <v>3.236</v>
      </c>
      <c r="L17" s="113">
        <v>3.116</v>
      </c>
    </row>
    <row r="18" spans="1:12" ht="19.5" customHeight="1">
      <c r="A18" s="110">
        <v>14</v>
      </c>
      <c r="B18" s="175" t="s">
        <v>6</v>
      </c>
      <c r="C18" s="184">
        <v>7.0974</v>
      </c>
      <c r="D18" s="358">
        <v>4.8276</v>
      </c>
      <c r="E18" s="117">
        <v>31.55</v>
      </c>
      <c r="F18" s="118">
        <v>31.41</v>
      </c>
      <c r="G18" s="116">
        <v>0.2152</v>
      </c>
      <c r="H18" s="116">
        <v>0.2112</v>
      </c>
      <c r="I18" s="111">
        <v>4.742</v>
      </c>
      <c r="J18" s="112">
        <v>4.622</v>
      </c>
      <c r="K18" s="112">
        <v>3.231</v>
      </c>
      <c r="L18" s="113">
        <v>3.111</v>
      </c>
    </row>
    <row r="19" spans="1:12" ht="19.5" customHeight="1">
      <c r="A19" s="110">
        <v>15</v>
      </c>
      <c r="B19" s="175" t="s">
        <v>7</v>
      </c>
      <c r="C19" s="184">
        <v>7.0975</v>
      </c>
      <c r="D19" s="358">
        <v>4.8134</v>
      </c>
      <c r="E19" s="117">
        <v>31.62</v>
      </c>
      <c r="F19" s="118">
        <v>31.48</v>
      </c>
      <c r="G19" s="116">
        <v>0.2145</v>
      </c>
      <c r="H19" s="116">
        <v>0.2105</v>
      </c>
      <c r="I19" s="111">
        <v>4.754</v>
      </c>
      <c r="J19" s="112">
        <v>4.634</v>
      </c>
      <c r="K19" s="112">
        <v>3.221</v>
      </c>
      <c r="L19" s="113">
        <v>3.101</v>
      </c>
    </row>
    <row r="20" spans="1:12" ht="19.5" customHeight="1">
      <c r="A20" s="110">
        <v>16</v>
      </c>
      <c r="B20" s="174" t="s">
        <v>8</v>
      </c>
      <c r="C20" s="227"/>
      <c r="D20" s="357"/>
      <c r="E20" s="228"/>
      <c r="F20" s="229"/>
      <c r="G20" s="230"/>
      <c r="H20" s="230"/>
      <c r="I20" s="224"/>
      <c r="J20" s="225"/>
      <c r="K20" s="225"/>
      <c r="L20" s="226"/>
    </row>
    <row r="21" spans="1:12" s="45" customFormat="1" ht="19.5" customHeight="1">
      <c r="A21" s="110">
        <v>17</v>
      </c>
      <c r="B21" s="174" t="s">
        <v>2</v>
      </c>
      <c r="C21" s="227"/>
      <c r="D21" s="357"/>
      <c r="E21" s="228"/>
      <c r="F21" s="328"/>
      <c r="G21" s="329"/>
      <c r="H21" s="230"/>
      <c r="I21" s="224"/>
      <c r="J21" s="303"/>
      <c r="K21" s="303"/>
      <c r="L21" s="226"/>
    </row>
    <row r="22" spans="1:12" s="45" customFormat="1" ht="19.5" customHeight="1">
      <c r="A22" s="110">
        <v>18</v>
      </c>
      <c r="B22" s="175" t="s">
        <v>9</v>
      </c>
      <c r="C22" s="170">
        <v>7.0943</v>
      </c>
      <c r="D22" s="71">
        <v>4.7895</v>
      </c>
      <c r="E22" s="143">
        <v>31.69</v>
      </c>
      <c r="F22" s="247">
        <v>31.55</v>
      </c>
      <c r="G22" s="142">
        <v>0.2138</v>
      </c>
      <c r="H22" s="144">
        <v>0.2098</v>
      </c>
      <c r="I22" s="140">
        <v>4.7815</v>
      </c>
      <c r="J22" s="33">
        <v>4.6615</v>
      </c>
      <c r="K22" s="33">
        <v>3.225</v>
      </c>
      <c r="L22" s="141">
        <v>3.105</v>
      </c>
    </row>
    <row r="23" spans="1:12" s="45" customFormat="1" ht="19.5" customHeight="1">
      <c r="A23" s="110">
        <v>19</v>
      </c>
      <c r="B23" s="175" t="s">
        <v>10</v>
      </c>
      <c r="C23" s="184">
        <v>7.0985</v>
      </c>
      <c r="D23" s="358">
        <v>4.7831</v>
      </c>
      <c r="E23" s="117">
        <v>31.76</v>
      </c>
      <c r="F23" s="118">
        <v>31.62</v>
      </c>
      <c r="G23" s="116">
        <v>0.2142</v>
      </c>
      <c r="H23" s="116">
        <v>0.2102</v>
      </c>
      <c r="I23" s="111">
        <v>4.782</v>
      </c>
      <c r="J23" s="112">
        <v>4.662</v>
      </c>
      <c r="K23" s="112">
        <v>3.224</v>
      </c>
      <c r="L23" s="113">
        <v>3.104</v>
      </c>
    </row>
    <row r="24" spans="1:12" ht="19.5" customHeight="1">
      <c r="A24" s="110">
        <v>20</v>
      </c>
      <c r="B24" s="175" t="s">
        <v>11</v>
      </c>
      <c r="C24" s="184">
        <v>7.0968</v>
      </c>
      <c r="D24" s="358">
        <v>4.7282</v>
      </c>
      <c r="E24" s="117">
        <v>31.86</v>
      </c>
      <c r="F24" s="118">
        <v>31.72</v>
      </c>
      <c r="G24" s="116">
        <v>0.2122</v>
      </c>
      <c r="H24" s="116">
        <v>0.2082</v>
      </c>
      <c r="I24" s="111">
        <v>4.793</v>
      </c>
      <c r="J24" s="112">
        <v>4.673</v>
      </c>
      <c r="K24" s="112">
        <v>3.19</v>
      </c>
      <c r="L24" s="113">
        <v>3.07</v>
      </c>
    </row>
    <row r="25" spans="1:12" ht="19.5" customHeight="1">
      <c r="A25" s="110">
        <v>21</v>
      </c>
      <c r="B25" s="175" t="s">
        <v>6</v>
      </c>
      <c r="C25" s="184">
        <v>7.0942</v>
      </c>
      <c r="D25" s="358">
        <v>4.7258</v>
      </c>
      <c r="E25" s="117">
        <v>31.81</v>
      </c>
      <c r="F25" s="118">
        <v>31.67</v>
      </c>
      <c r="G25" s="116">
        <v>0.213</v>
      </c>
      <c r="H25" s="116">
        <v>0.209</v>
      </c>
      <c r="I25" s="111">
        <v>4.764</v>
      </c>
      <c r="J25" s="112">
        <v>4.644</v>
      </c>
      <c r="K25" s="112">
        <v>3.186</v>
      </c>
      <c r="L25" s="113">
        <v>3.066</v>
      </c>
    </row>
    <row r="26" spans="1:12" ht="19.5" customHeight="1">
      <c r="A26" s="110">
        <v>22</v>
      </c>
      <c r="B26" s="175" t="s">
        <v>7</v>
      </c>
      <c r="C26" s="184">
        <v>7.1004</v>
      </c>
      <c r="D26" s="358">
        <v>4.7118</v>
      </c>
      <c r="E26" s="117">
        <v>31.92</v>
      </c>
      <c r="F26" s="118">
        <v>31.78</v>
      </c>
      <c r="G26" s="116">
        <v>0.212</v>
      </c>
      <c r="H26" s="116">
        <v>0.208</v>
      </c>
      <c r="I26" s="111">
        <v>4.799</v>
      </c>
      <c r="J26" s="112">
        <v>4.679</v>
      </c>
      <c r="K26" s="112">
        <v>3.188</v>
      </c>
      <c r="L26" s="113">
        <v>3.068</v>
      </c>
    </row>
    <row r="27" spans="1:12" ht="19.5" customHeight="1">
      <c r="A27" s="110">
        <v>23</v>
      </c>
      <c r="B27" s="174" t="s">
        <v>8</v>
      </c>
      <c r="C27" s="227"/>
      <c r="D27" s="357"/>
      <c r="E27" s="228"/>
      <c r="F27" s="229"/>
      <c r="G27" s="230"/>
      <c r="H27" s="230"/>
      <c r="I27" s="224"/>
      <c r="J27" s="225"/>
      <c r="K27" s="225"/>
      <c r="L27" s="226"/>
    </row>
    <row r="28" spans="1:12" s="45" customFormat="1" ht="19.5" customHeight="1">
      <c r="A28" s="110">
        <v>24</v>
      </c>
      <c r="B28" s="174" t="s">
        <v>2</v>
      </c>
      <c r="C28" s="227"/>
      <c r="D28" s="357"/>
      <c r="E28" s="228"/>
      <c r="F28" s="328"/>
      <c r="G28" s="329"/>
      <c r="H28" s="230"/>
      <c r="I28" s="224"/>
      <c r="J28" s="303"/>
      <c r="K28" s="303"/>
      <c r="L28" s="226"/>
    </row>
    <row r="29" spans="1:12" s="45" customFormat="1" ht="19.5" customHeight="1">
      <c r="A29" s="110">
        <v>25</v>
      </c>
      <c r="B29" s="175" t="s">
        <v>9</v>
      </c>
      <c r="C29" s="170">
        <v>7.0996</v>
      </c>
      <c r="D29" s="71">
        <v>4.7274</v>
      </c>
      <c r="E29" s="54">
        <v>32.02</v>
      </c>
      <c r="F29" s="249">
        <v>31.88</v>
      </c>
      <c r="G29" s="87">
        <v>0.2132</v>
      </c>
      <c r="H29" s="71">
        <v>0.2092</v>
      </c>
      <c r="I29" s="140">
        <v>4.796</v>
      </c>
      <c r="J29" s="33">
        <v>4.676</v>
      </c>
      <c r="K29" s="33">
        <v>3.19</v>
      </c>
      <c r="L29" s="141">
        <v>3.07</v>
      </c>
    </row>
    <row r="30" spans="1:12" s="45" customFormat="1" ht="19.5" customHeight="1">
      <c r="A30" s="110">
        <v>26</v>
      </c>
      <c r="B30" s="175" t="s">
        <v>10</v>
      </c>
      <c r="C30" s="184">
        <v>7.0943</v>
      </c>
      <c r="D30" s="358">
        <v>4.7127</v>
      </c>
      <c r="E30" s="117">
        <v>31.84</v>
      </c>
      <c r="F30" s="118">
        <v>31.7</v>
      </c>
      <c r="G30" s="116">
        <v>0.212</v>
      </c>
      <c r="H30" s="116">
        <v>0.208</v>
      </c>
      <c r="I30" s="111">
        <v>4.781</v>
      </c>
      <c r="J30" s="112">
        <v>4.661</v>
      </c>
      <c r="K30" s="112">
        <v>3.179</v>
      </c>
      <c r="L30" s="113">
        <v>3.059</v>
      </c>
    </row>
    <row r="31" spans="1:12" ht="19.5" customHeight="1">
      <c r="A31" s="110">
        <v>27</v>
      </c>
      <c r="B31" s="175" t="s">
        <v>11</v>
      </c>
      <c r="C31" s="184">
        <v>7.0946</v>
      </c>
      <c r="D31" s="358">
        <v>4.7099</v>
      </c>
      <c r="E31" s="117">
        <v>31.99</v>
      </c>
      <c r="F31" s="118">
        <v>31.85</v>
      </c>
      <c r="G31" s="116">
        <v>0.2125</v>
      </c>
      <c r="H31" s="116">
        <v>0.2085</v>
      </c>
      <c r="I31" s="111">
        <v>4.786</v>
      </c>
      <c r="J31" s="112">
        <v>4.666</v>
      </c>
      <c r="K31" s="112">
        <v>3.178</v>
      </c>
      <c r="L31" s="113">
        <v>3.058</v>
      </c>
    </row>
    <row r="32" spans="1:12" ht="19.5" customHeight="1">
      <c r="A32" s="110">
        <v>28</v>
      </c>
      <c r="B32" s="175" t="s">
        <v>6</v>
      </c>
      <c r="C32" s="184">
        <v>7.0948</v>
      </c>
      <c r="D32" s="358">
        <v>4.7195</v>
      </c>
      <c r="E32" s="117">
        <v>32.06</v>
      </c>
      <c r="F32" s="118">
        <v>31.92</v>
      </c>
      <c r="G32" s="116">
        <v>0.2131</v>
      </c>
      <c r="H32" s="116">
        <v>0.2091</v>
      </c>
      <c r="I32" s="405" t="s">
        <v>95</v>
      </c>
      <c r="J32" s="406"/>
      <c r="K32" s="406"/>
      <c r="L32" s="407"/>
    </row>
    <row r="33" spans="1:12" ht="19.5" customHeight="1">
      <c r="A33" s="110">
        <v>29</v>
      </c>
      <c r="B33" s="175" t="s">
        <v>7</v>
      </c>
      <c r="C33" s="184">
        <v>7.095</v>
      </c>
      <c r="D33" s="358">
        <v>4.7158</v>
      </c>
      <c r="E33" s="117">
        <v>32.05</v>
      </c>
      <c r="F33" s="118">
        <v>31.91</v>
      </c>
      <c r="G33" s="116">
        <v>0.2131</v>
      </c>
      <c r="H33" s="116">
        <v>0.2091</v>
      </c>
      <c r="I33" s="111">
        <v>4.795</v>
      </c>
      <c r="J33" s="112">
        <v>4.675</v>
      </c>
      <c r="K33" s="112">
        <v>3.187</v>
      </c>
      <c r="L33" s="113">
        <v>3.067</v>
      </c>
    </row>
    <row r="34" spans="1:12" ht="19.5" customHeight="1">
      <c r="A34" s="110">
        <v>30</v>
      </c>
      <c r="B34" s="174" t="s">
        <v>8</v>
      </c>
      <c r="C34" s="227"/>
      <c r="D34" s="357"/>
      <c r="E34" s="228"/>
      <c r="F34" s="229"/>
      <c r="G34" s="230"/>
      <c r="H34" s="230"/>
      <c r="I34" s="224"/>
      <c r="J34" s="225"/>
      <c r="K34" s="225"/>
      <c r="L34" s="226"/>
    </row>
    <row r="35" spans="1:12" ht="19.5" customHeight="1" thickBot="1">
      <c r="A35" s="182">
        <v>31</v>
      </c>
      <c r="B35" s="199" t="s">
        <v>2</v>
      </c>
      <c r="C35" s="227"/>
      <c r="D35" s="357"/>
      <c r="E35" s="228"/>
      <c r="F35" s="229"/>
      <c r="G35" s="230"/>
      <c r="H35" s="230"/>
      <c r="I35" s="224"/>
      <c r="J35" s="225"/>
      <c r="K35" s="225"/>
      <c r="L35" s="226"/>
    </row>
    <row r="36" spans="1:12" ht="19.5" customHeight="1">
      <c r="A36" s="419" t="s">
        <v>16</v>
      </c>
      <c r="B36" s="420"/>
      <c r="C36" s="283">
        <f>MAX(C5:C35)</f>
        <v>7.1059</v>
      </c>
      <c r="D36" s="284">
        <f aca="true" t="shared" si="0" ref="D36:L36">MAX(D5:D35)</f>
        <v>4.8568</v>
      </c>
      <c r="E36" s="285">
        <f t="shared" si="0"/>
        <v>32.06</v>
      </c>
      <c r="F36" s="286">
        <f t="shared" si="0"/>
        <v>31.92</v>
      </c>
      <c r="G36" s="284">
        <f t="shared" si="0"/>
        <v>0.2161</v>
      </c>
      <c r="H36" s="287">
        <f t="shared" si="0"/>
        <v>0.2121</v>
      </c>
      <c r="I36" s="56">
        <f t="shared" si="0"/>
        <v>4.799</v>
      </c>
      <c r="J36" s="288">
        <f t="shared" si="0"/>
        <v>4.679</v>
      </c>
      <c r="K36" s="288">
        <f t="shared" si="0"/>
        <v>3.249</v>
      </c>
      <c r="L36" s="289">
        <f t="shared" si="0"/>
        <v>3.129</v>
      </c>
    </row>
    <row r="37" spans="1:12" ht="19.5" customHeight="1">
      <c r="A37" s="362" t="s">
        <v>17</v>
      </c>
      <c r="B37" s="363"/>
      <c r="C37" s="82">
        <f aca="true" t="shared" si="1" ref="C37:L37">MIN(C5:C35)</f>
        <v>7.093</v>
      </c>
      <c r="D37" s="87">
        <f t="shared" si="1"/>
        <v>4.7099</v>
      </c>
      <c r="E37" s="54">
        <f t="shared" si="1"/>
        <v>31.49</v>
      </c>
      <c r="F37" s="249">
        <f t="shared" si="1"/>
        <v>31.35</v>
      </c>
      <c r="G37" s="87">
        <f t="shared" si="1"/>
        <v>0.2115</v>
      </c>
      <c r="H37" s="71">
        <f t="shared" si="1"/>
        <v>0.2075</v>
      </c>
      <c r="I37" s="47">
        <f t="shared" si="1"/>
        <v>4.739</v>
      </c>
      <c r="J37" s="55">
        <f t="shared" si="1"/>
        <v>4.619</v>
      </c>
      <c r="K37" s="55">
        <f t="shared" si="1"/>
        <v>3.178</v>
      </c>
      <c r="L37" s="52">
        <f t="shared" si="1"/>
        <v>3.058</v>
      </c>
    </row>
    <row r="38" spans="1:12" ht="19.5" customHeight="1" thickBot="1">
      <c r="A38" s="360" t="s">
        <v>18</v>
      </c>
      <c r="B38" s="361"/>
      <c r="C38" s="101">
        <f aca="true" t="shared" si="2" ref="C38:L38">AVERAGE(C5:C35)</f>
        <v>7.0977999999999986</v>
      </c>
      <c r="D38" s="102">
        <f t="shared" si="2"/>
        <v>4.767095238095239</v>
      </c>
      <c r="E38" s="103">
        <f t="shared" si="2"/>
        <v>31.726190476190474</v>
      </c>
      <c r="F38" s="250">
        <f t="shared" si="2"/>
        <v>31.586190476190477</v>
      </c>
      <c r="G38" s="102">
        <f t="shared" si="2"/>
        <v>0.21344285714285716</v>
      </c>
      <c r="H38" s="104">
        <f t="shared" si="2"/>
        <v>0.20944285714285718</v>
      </c>
      <c r="I38" s="61">
        <f t="shared" si="2"/>
        <v>4.773175000000001</v>
      </c>
      <c r="J38" s="62">
        <f t="shared" si="2"/>
        <v>4.653174999999999</v>
      </c>
      <c r="K38" s="62">
        <f t="shared" si="2"/>
        <v>3.2106000000000003</v>
      </c>
      <c r="L38" s="64">
        <f t="shared" si="2"/>
        <v>3.0906</v>
      </c>
    </row>
    <row r="39" spans="1:12" ht="19.5" customHeight="1">
      <c r="A39" s="45"/>
      <c r="B39" s="45"/>
      <c r="C39" s="88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5">
    <mergeCell ref="A38:B38"/>
    <mergeCell ref="A1:B1"/>
    <mergeCell ref="A2:B3"/>
    <mergeCell ref="C2:D2"/>
    <mergeCell ref="D3:D4"/>
    <mergeCell ref="C3:C4"/>
    <mergeCell ref="A36:B36"/>
    <mergeCell ref="A37:B37"/>
    <mergeCell ref="I3:J3"/>
    <mergeCell ref="K3:L3"/>
    <mergeCell ref="E2:H2"/>
    <mergeCell ref="E3:F3"/>
    <mergeCell ref="G3:H3"/>
    <mergeCell ref="I32:L32"/>
    <mergeCell ref="I2:L2"/>
  </mergeCells>
  <printOptions/>
  <pageMargins left="0.7086614173228347" right="0.3937007874015748" top="0.3937007874015748" bottom="0.1968503937007874" header="0.5118110236220472" footer="0.2755905511811024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2" ySplit="4" topLeftCell="C19" activePane="bottomRight" state="frozen"/>
      <selection pane="topLeft" activeCell="N9" sqref="N9"/>
      <selection pane="topRight" activeCell="N9" sqref="N9"/>
      <selection pane="bottomLeft" activeCell="N9" sqref="N9"/>
      <selection pane="bottomRight" activeCell="I27" sqref="I27:L27"/>
    </sheetView>
  </sheetViews>
  <sheetFormatPr defaultColWidth="9" defaultRowHeight="14.25"/>
  <cols>
    <col min="1" max="1" width="3.796875" style="45" customWidth="1"/>
    <col min="2" max="2" width="2.796875" style="45" customWidth="1"/>
    <col min="3" max="3" width="10.796875" style="75" customWidth="1"/>
    <col min="4" max="4" width="10.796875" style="45" customWidth="1"/>
    <col min="5" max="6" width="9.5" style="72" customWidth="1"/>
    <col min="7" max="7" width="9.5" style="73" customWidth="1"/>
    <col min="8" max="8" width="9.5" style="74" customWidth="1"/>
    <col min="9" max="12" width="10.19921875" style="45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26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16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21" t="s">
        <v>2</v>
      </c>
      <c r="B4" s="180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5" customFormat="1" ht="19.5" customHeight="1">
      <c r="A5" s="188">
        <v>1</v>
      </c>
      <c r="B5" s="175" t="s">
        <v>9</v>
      </c>
      <c r="C5" s="335">
        <v>7.0938</v>
      </c>
      <c r="D5" s="335">
        <v>4.7148</v>
      </c>
      <c r="E5" s="117">
        <v>32</v>
      </c>
      <c r="F5" s="118">
        <v>31.86</v>
      </c>
      <c r="G5" s="116">
        <v>0.213</v>
      </c>
      <c r="H5" s="116">
        <v>0.209</v>
      </c>
      <c r="I5" s="111">
        <v>4.782</v>
      </c>
      <c r="J5" s="112">
        <v>4.662</v>
      </c>
      <c r="K5" s="112">
        <v>3.179</v>
      </c>
      <c r="L5" s="113">
        <v>3.059</v>
      </c>
    </row>
    <row r="6" spans="1:12" s="45" customFormat="1" ht="19.5" customHeight="1">
      <c r="A6" s="40">
        <v>2</v>
      </c>
      <c r="B6" s="175" t="s">
        <v>10</v>
      </c>
      <c r="C6" s="171">
        <v>7.0957</v>
      </c>
      <c r="D6" s="87">
        <v>4.7138</v>
      </c>
      <c r="E6" s="117">
        <v>32.09</v>
      </c>
      <c r="F6" s="118">
        <v>31.95</v>
      </c>
      <c r="G6" s="116">
        <v>0.2131</v>
      </c>
      <c r="H6" s="116">
        <v>0.2091</v>
      </c>
      <c r="I6" s="111">
        <v>4.803</v>
      </c>
      <c r="J6" s="112">
        <v>4.683</v>
      </c>
      <c r="K6" s="112">
        <v>3.186</v>
      </c>
      <c r="L6" s="113">
        <v>3.066</v>
      </c>
    </row>
    <row r="7" spans="1:12" ht="19.5" customHeight="1">
      <c r="A7" s="40">
        <v>3</v>
      </c>
      <c r="B7" s="175" t="s">
        <v>11</v>
      </c>
      <c r="C7" s="171">
        <v>7.0949</v>
      </c>
      <c r="D7" s="87">
        <v>4.7106</v>
      </c>
      <c r="E7" s="117">
        <v>32.1</v>
      </c>
      <c r="F7" s="118">
        <v>31.96</v>
      </c>
      <c r="G7" s="116">
        <v>0.2133</v>
      </c>
      <c r="H7" s="116">
        <v>0.2093</v>
      </c>
      <c r="I7" s="111">
        <v>4.807</v>
      </c>
      <c r="J7" s="332">
        <v>4.687</v>
      </c>
      <c r="K7" s="332">
        <v>3.19</v>
      </c>
      <c r="L7" s="113">
        <v>3.07</v>
      </c>
    </row>
    <row r="8" spans="1:12" ht="19.5" customHeight="1">
      <c r="A8" s="40">
        <v>4</v>
      </c>
      <c r="B8" s="175" t="s">
        <v>6</v>
      </c>
      <c r="C8" s="408" t="s">
        <v>65</v>
      </c>
      <c r="D8" s="409"/>
      <c r="E8" s="393" t="s">
        <v>90</v>
      </c>
      <c r="F8" s="394"/>
      <c r="G8" s="394"/>
      <c r="H8" s="395"/>
      <c r="I8" s="111">
        <v>4.798</v>
      </c>
      <c r="J8" s="112">
        <v>4.678</v>
      </c>
      <c r="K8" s="112">
        <v>3.185</v>
      </c>
      <c r="L8" s="113">
        <v>3.065</v>
      </c>
    </row>
    <row r="9" spans="1:12" ht="19.5" customHeight="1">
      <c r="A9" s="40">
        <v>5</v>
      </c>
      <c r="B9" s="175" t="s">
        <v>7</v>
      </c>
      <c r="C9" s="410"/>
      <c r="D9" s="411"/>
      <c r="E9" s="427" t="s">
        <v>89</v>
      </c>
      <c r="F9" s="428"/>
      <c r="G9" s="428"/>
      <c r="H9" s="429"/>
      <c r="I9" s="111">
        <v>4.796</v>
      </c>
      <c r="J9" s="112">
        <v>4.676</v>
      </c>
      <c r="K9" s="112">
        <v>3.197</v>
      </c>
      <c r="L9" s="113">
        <v>3.077</v>
      </c>
    </row>
    <row r="10" spans="1:12" ht="19.5" customHeight="1">
      <c r="A10" s="40">
        <v>6</v>
      </c>
      <c r="B10" s="174" t="s">
        <v>8</v>
      </c>
      <c r="C10" s="373"/>
      <c r="D10" s="375"/>
      <c r="E10" s="267"/>
      <c r="F10" s="213"/>
      <c r="G10" s="204"/>
      <c r="H10" s="223"/>
      <c r="I10" s="224"/>
      <c r="J10" s="225"/>
      <c r="K10" s="225"/>
      <c r="L10" s="226"/>
    </row>
    <row r="11" spans="1:12" ht="19.5" customHeight="1">
      <c r="A11" s="40">
        <v>7</v>
      </c>
      <c r="B11" s="174" t="s">
        <v>2</v>
      </c>
      <c r="C11" s="268"/>
      <c r="D11" s="204"/>
      <c r="E11" s="215"/>
      <c r="F11" s="216"/>
      <c r="G11" s="211"/>
      <c r="H11" s="222"/>
      <c r="I11" s="224"/>
      <c r="J11" s="225"/>
      <c r="K11" s="225"/>
      <c r="L11" s="226"/>
    </row>
    <row r="12" spans="1:12" s="45" customFormat="1" ht="19.5" customHeight="1">
      <c r="A12" s="40">
        <v>8</v>
      </c>
      <c r="B12" s="175" t="s">
        <v>9</v>
      </c>
      <c r="C12" s="170">
        <v>7.0947</v>
      </c>
      <c r="D12" s="144">
        <v>4.7065</v>
      </c>
      <c r="E12" s="143">
        <v>32.15</v>
      </c>
      <c r="F12" s="247">
        <v>32.01</v>
      </c>
      <c r="G12" s="142">
        <v>0.2134</v>
      </c>
      <c r="H12" s="71">
        <v>0.2094</v>
      </c>
      <c r="I12" s="140">
        <v>4.81</v>
      </c>
      <c r="J12" s="33">
        <v>4.69</v>
      </c>
      <c r="K12" s="33">
        <v>3.189</v>
      </c>
      <c r="L12" s="141">
        <v>3.069</v>
      </c>
    </row>
    <row r="13" spans="1:12" s="45" customFormat="1" ht="19.5" customHeight="1">
      <c r="A13" s="40">
        <v>9</v>
      </c>
      <c r="B13" s="175" t="s">
        <v>10</v>
      </c>
      <c r="C13" s="168">
        <v>7.0956</v>
      </c>
      <c r="D13" s="33">
        <v>4.7022</v>
      </c>
      <c r="E13" s="143">
        <v>32.15</v>
      </c>
      <c r="F13" s="247">
        <v>32.01</v>
      </c>
      <c r="G13" s="55">
        <v>0.2132</v>
      </c>
      <c r="H13" s="51">
        <v>0.2092</v>
      </c>
      <c r="I13" s="111">
        <v>4.807</v>
      </c>
      <c r="J13" s="112">
        <v>4.687</v>
      </c>
      <c r="K13" s="112">
        <v>3.185</v>
      </c>
      <c r="L13" s="113">
        <v>3.065</v>
      </c>
    </row>
    <row r="14" spans="1:12" ht="19.5" customHeight="1">
      <c r="A14" s="40">
        <v>10</v>
      </c>
      <c r="B14" s="175" t="s">
        <v>11</v>
      </c>
      <c r="C14" s="168">
        <v>7.0959</v>
      </c>
      <c r="D14" s="33">
        <v>4.706</v>
      </c>
      <c r="E14" s="48">
        <v>32.08</v>
      </c>
      <c r="F14" s="321">
        <v>31.94</v>
      </c>
      <c r="G14" s="288">
        <v>0.2129</v>
      </c>
      <c r="H14" s="51">
        <v>0.2089</v>
      </c>
      <c r="I14" s="421" t="s">
        <v>72</v>
      </c>
      <c r="J14" s="422"/>
      <c r="K14" s="422"/>
      <c r="L14" s="423"/>
    </row>
    <row r="15" spans="1:12" ht="19.5" customHeight="1">
      <c r="A15" s="40">
        <v>11</v>
      </c>
      <c r="B15" s="175" t="s">
        <v>6</v>
      </c>
      <c r="C15" s="168">
        <v>7.0968</v>
      </c>
      <c r="D15" s="33">
        <v>4.6778</v>
      </c>
      <c r="E15" s="48">
        <v>32.19</v>
      </c>
      <c r="F15" s="49">
        <v>32.05</v>
      </c>
      <c r="G15" s="55">
        <v>0.2122</v>
      </c>
      <c r="H15" s="51">
        <v>0.2082</v>
      </c>
      <c r="I15" s="424"/>
      <c r="J15" s="425"/>
      <c r="K15" s="425"/>
      <c r="L15" s="426"/>
    </row>
    <row r="16" spans="1:12" s="45" customFormat="1" ht="19.5" customHeight="1">
      <c r="A16" s="40">
        <v>12</v>
      </c>
      <c r="B16" s="175" t="s">
        <v>7</v>
      </c>
      <c r="C16" s="171">
        <v>7.0967</v>
      </c>
      <c r="D16" s="87">
        <v>4.6654</v>
      </c>
      <c r="E16" s="54">
        <v>32.28</v>
      </c>
      <c r="F16" s="249">
        <v>32.14</v>
      </c>
      <c r="G16" s="87">
        <v>0.2123</v>
      </c>
      <c r="H16" s="71">
        <v>0.2083</v>
      </c>
      <c r="I16" s="47">
        <v>4.828</v>
      </c>
      <c r="J16" s="55">
        <v>4.708</v>
      </c>
      <c r="K16" s="55">
        <v>3.174</v>
      </c>
      <c r="L16" s="52">
        <v>3.054</v>
      </c>
    </row>
    <row r="17" spans="1:12" ht="19.5" customHeight="1">
      <c r="A17" s="40">
        <v>13</v>
      </c>
      <c r="B17" s="174" t="s">
        <v>8</v>
      </c>
      <c r="C17" s="268"/>
      <c r="D17" s="204"/>
      <c r="E17" s="267"/>
      <c r="F17" s="213"/>
      <c r="G17" s="204"/>
      <c r="H17" s="223"/>
      <c r="I17" s="224"/>
      <c r="J17" s="225"/>
      <c r="K17" s="225"/>
      <c r="L17" s="226"/>
    </row>
    <row r="18" spans="1:12" s="45" customFormat="1" ht="19.5" customHeight="1">
      <c r="A18" s="40">
        <v>14</v>
      </c>
      <c r="B18" s="174" t="s">
        <v>2</v>
      </c>
      <c r="C18" s="268"/>
      <c r="D18" s="204"/>
      <c r="E18" s="215"/>
      <c r="F18" s="216"/>
      <c r="G18" s="211"/>
      <c r="H18" s="222"/>
      <c r="I18" s="224"/>
      <c r="J18" s="225"/>
      <c r="K18" s="225"/>
      <c r="L18" s="226"/>
    </row>
    <row r="19" spans="1:12" s="45" customFormat="1" ht="19.5" customHeight="1">
      <c r="A19" s="40">
        <v>15</v>
      </c>
      <c r="B19" s="175" t="s">
        <v>9</v>
      </c>
      <c r="C19" s="170">
        <v>7.0979</v>
      </c>
      <c r="D19" s="144">
        <v>4.6677</v>
      </c>
      <c r="E19" s="143">
        <v>32.38</v>
      </c>
      <c r="F19" s="247">
        <v>32.24</v>
      </c>
      <c r="G19" s="142">
        <v>0.2123</v>
      </c>
      <c r="H19" s="144">
        <v>0.2083</v>
      </c>
      <c r="I19" s="140">
        <v>4.831</v>
      </c>
      <c r="J19" s="33">
        <v>4.711</v>
      </c>
      <c r="K19" s="33">
        <v>3.164</v>
      </c>
      <c r="L19" s="141">
        <v>3.044</v>
      </c>
    </row>
    <row r="20" spans="1:12" s="45" customFormat="1" ht="19.5" customHeight="1">
      <c r="A20" s="40">
        <v>16</v>
      </c>
      <c r="B20" s="175" t="s">
        <v>10</v>
      </c>
      <c r="C20" s="168">
        <v>7.1028</v>
      </c>
      <c r="D20" s="33">
        <v>4.6419</v>
      </c>
      <c r="E20" s="48">
        <v>32.49</v>
      </c>
      <c r="F20" s="49">
        <v>32.35</v>
      </c>
      <c r="G20" s="55">
        <v>0.2121</v>
      </c>
      <c r="H20" s="51">
        <v>0.2081</v>
      </c>
      <c r="I20" s="111">
        <v>4.844</v>
      </c>
      <c r="J20" s="112">
        <v>4.724</v>
      </c>
      <c r="K20" s="112">
        <v>3.159</v>
      </c>
      <c r="L20" s="113">
        <v>3.039</v>
      </c>
    </row>
    <row r="21" spans="1:12" ht="19.5" customHeight="1">
      <c r="A21" s="40">
        <v>17</v>
      </c>
      <c r="B21" s="175" t="s">
        <v>11</v>
      </c>
      <c r="C21" s="168">
        <v>7.1025</v>
      </c>
      <c r="D21" s="33">
        <v>4.6333</v>
      </c>
      <c r="E21" s="48">
        <v>32.54</v>
      </c>
      <c r="F21" s="321">
        <v>32.4</v>
      </c>
      <c r="G21" s="288">
        <v>0.2119</v>
      </c>
      <c r="H21" s="51">
        <v>0.2079</v>
      </c>
      <c r="I21" s="111">
        <v>4.85</v>
      </c>
      <c r="J21" s="332">
        <v>4.73</v>
      </c>
      <c r="K21" s="332">
        <v>3.156</v>
      </c>
      <c r="L21" s="113">
        <v>3.036</v>
      </c>
    </row>
    <row r="22" spans="1:12" ht="19.5" customHeight="1">
      <c r="A22" s="40">
        <v>18</v>
      </c>
      <c r="B22" s="175" t="s">
        <v>6</v>
      </c>
      <c r="C22" s="168">
        <v>7.102</v>
      </c>
      <c r="D22" s="33">
        <v>4.6363</v>
      </c>
      <c r="E22" s="48">
        <v>32.49</v>
      </c>
      <c r="F22" s="49">
        <v>32.35</v>
      </c>
      <c r="G22" s="55">
        <v>0.2121</v>
      </c>
      <c r="H22" s="51">
        <v>0.2081</v>
      </c>
      <c r="I22" s="111">
        <v>4.844</v>
      </c>
      <c r="J22" s="112">
        <v>4.724</v>
      </c>
      <c r="K22" s="112">
        <v>3.159</v>
      </c>
      <c r="L22" s="113">
        <v>3.039</v>
      </c>
    </row>
    <row r="23" spans="1:12" s="45" customFormat="1" ht="19.5" customHeight="1">
      <c r="A23" s="40">
        <v>19</v>
      </c>
      <c r="B23" s="175" t="s">
        <v>7</v>
      </c>
      <c r="C23" s="168">
        <v>7.1046</v>
      </c>
      <c r="D23" s="33">
        <v>4.6329</v>
      </c>
      <c r="E23" s="48">
        <v>32.5</v>
      </c>
      <c r="F23" s="49">
        <v>32.36</v>
      </c>
      <c r="G23" s="55">
        <v>0.2119</v>
      </c>
      <c r="H23" s="51">
        <v>0.2079</v>
      </c>
      <c r="I23" s="111">
        <v>4.847</v>
      </c>
      <c r="J23" s="112">
        <v>4.727</v>
      </c>
      <c r="K23" s="112">
        <v>3.155</v>
      </c>
      <c r="L23" s="113">
        <v>3.035</v>
      </c>
    </row>
    <row r="24" spans="1:12" ht="19.5" customHeight="1">
      <c r="A24" s="40">
        <v>20</v>
      </c>
      <c r="B24" s="174" t="s">
        <v>8</v>
      </c>
      <c r="C24" s="268"/>
      <c r="D24" s="204"/>
      <c r="E24" s="267"/>
      <c r="F24" s="213"/>
      <c r="G24" s="204"/>
      <c r="H24" s="223"/>
      <c r="I24" s="224"/>
      <c r="J24" s="225"/>
      <c r="K24" s="225"/>
      <c r="L24" s="226"/>
    </row>
    <row r="25" spans="1:12" s="45" customFormat="1" ht="19.5" customHeight="1">
      <c r="A25" s="40">
        <v>21</v>
      </c>
      <c r="B25" s="174" t="s">
        <v>2</v>
      </c>
      <c r="C25" s="268"/>
      <c r="D25" s="204"/>
      <c r="E25" s="215"/>
      <c r="F25" s="216"/>
      <c r="G25" s="211"/>
      <c r="H25" s="222"/>
      <c r="I25" s="224"/>
      <c r="J25" s="225"/>
      <c r="K25" s="225"/>
      <c r="L25" s="226"/>
    </row>
    <row r="26" spans="1:13" s="45" customFormat="1" ht="19.5" customHeight="1">
      <c r="A26" s="40">
        <v>22</v>
      </c>
      <c r="B26" s="175" t="s">
        <v>9</v>
      </c>
      <c r="C26" s="170">
        <v>7.1043</v>
      </c>
      <c r="D26" s="144">
        <v>4.6334</v>
      </c>
      <c r="E26" s="143">
        <v>32.58</v>
      </c>
      <c r="F26" s="49">
        <v>32.44</v>
      </c>
      <c r="G26" s="142">
        <v>0.2122</v>
      </c>
      <c r="H26" s="144">
        <v>0.2082</v>
      </c>
      <c r="I26" s="140">
        <v>4.842</v>
      </c>
      <c r="J26" s="33">
        <v>4.722</v>
      </c>
      <c r="K26" s="33">
        <v>3.151</v>
      </c>
      <c r="L26" s="141">
        <v>3.031</v>
      </c>
      <c r="M26" s="65"/>
    </row>
    <row r="27" spans="1:8" s="45" customFormat="1" ht="19.5" customHeight="1">
      <c r="A27" s="40">
        <v>23</v>
      </c>
      <c r="B27" s="175" t="s">
        <v>10</v>
      </c>
      <c r="C27" s="168">
        <v>7.1059</v>
      </c>
      <c r="D27" s="33">
        <v>4.6228</v>
      </c>
      <c r="E27" s="48">
        <v>32.66</v>
      </c>
      <c r="F27" s="49">
        <v>32.52</v>
      </c>
      <c r="G27" s="55">
        <v>0.2126</v>
      </c>
      <c r="H27" s="51">
        <v>0.2086</v>
      </c>
    </row>
    <row r="28" spans="1:12" ht="19.5" customHeight="1">
      <c r="A28" s="40">
        <v>24</v>
      </c>
      <c r="B28" s="175" t="s">
        <v>11</v>
      </c>
      <c r="C28" s="168">
        <v>7.1048</v>
      </c>
      <c r="D28" s="33">
        <v>4.6199</v>
      </c>
      <c r="E28" s="48">
        <v>32.56</v>
      </c>
      <c r="F28" s="321">
        <v>32.42</v>
      </c>
      <c r="G28" s="288">
        <v>0.2119</v>
      </c>
      <c r="H28" s="51">
        <v>0.2079</v>
      </c>
      <c r="I28" s="111">
        <v>4.833</v>
      </c>
      <c r="J28" s="332">
        <v>4.713</v>
      </c>
      <c r="K28" s="332">
        <v>3.142</v>
      </c>
      <c r="L28" s="113">
        <v>3.022</v>
      </c>
    </row>
    <row r="29" spans="1:12" ht="19.5" customHeight="1">
      <c r="A29" s="40">
        <v>25</v>
      </c>
      <c r="B29" s="175" t="s">
        <v>6</v>
      </c>
      <c r="C29" s="168">
        <v>7.1058</v>
      </c>
      <c r="D29" s="33">
        <v>4.6082</v>
      </c>
      <c r="E29" s="48">
        <v>32.64</v>
      </c>
      <c r="F29" s="49">
        <v>32.5</v>
      </c>
      <c r="G29" s="55">
        <v>0.2117</v>
      </c>
      <c r="H29" s="51">
        <v>0.2077</v>
      </c>
      <c r="I29" s="111">
        <v>4.841</v>
      </c>
      <c r="J29" s="112">
        <v>4.721</v>
      </c>
      <c r="K29" s="112">
        <v>3.136</v>
      </c>
      <c r="L29" s="113">
        <v>3.016</v>
      </c>
    </row>
    <row r="30" spans="1:12" ht="19.5" customHeight="1">
      <c r="A30" s="40">
        <v>26</v>
      </c>
      <c r="B30" s="175" t="s">
        <v>7</v>
      </c>
      <c r="C30" s="168">
        <v>7.1056</v>
      </c>
      <c r="D30" s="33">
        <v>4.5967</v>
      </c>
      <c r="E30" s="48">
        <v>32.62</v>
      </c>
      <c r="F30" s="49">
        <v>32.48</v>
      </c>
      <c r="G30" s="55">
        <v>0.2112</v>
      </c>
      <c r="H30" s="51">
        <v>0.2072</v>
      </c>
      <c r="I30" s="111">
        <v>4.844</v>
      </c>
      <c r="J30" s="112">
        <v>4.724</v>
      </c>
      <c r="K30" s="112">
        <v>3.133</v>
      </c>
      <c r="L30" s="113">
        <v>3.013</v>
      </c>
    </row>
    <row r="31" spans="1:12" ht="19.5" customHeight="1">
      <c r="A31" s="40">
        <v>27</v>
      </c>
      <c r="B31" s="174" t="s">
        <v>8</v>
      </c>
      <c r="C31" s="268"/>
      <c r="D31" s="204"/>
      <c r="E31" s="267"/>
      <c r="F31" s="213"/>
      <c r="G31" s="204"/>
      <c r="H31" s="223"/>
      <c r="I31" s="224"/>
      <c r="J31" s="225"/>
      <c r="K31" s="225"/>
      <c r="L31" s="226"/>
    </row>
    <row r="32" spans="1:12" ht="19.5" customHeight="1">
      <c r="A32" s="40">
        <v>28</v>
      </c>
      <c r="B32" s="174" t="s">
        <v>2</v>
      </c>
      <c r="C32" s="268"/>
      <c r="D32" s="204"/>
      <c r="E32" s="215"/>
      <c r="F32" s="216"/>
      <c r="G32" s="211"/>
      <c r="H32" s="222"/>
      <c r="I32" s="224"/>
      <c r="J32" s="225"/>
      <c r="K32" s="225"/>
      <c r="L32" s="226"/>
    </row>
    <row r="33" spans="1:12" ht="19.5" customHeight="1">
      <c r="A33" s="40">
        <v>29</v>
      </c>
      <c r="B33" s="175" t="s">
        <v>9</v>
      </c>
      <c r="C33" s="169">
        <v>7.1066</v>
      </c>
      <c r="D33" s="71">
        <v>4.5252</v>
      </c>
      <c r="E33" s="54">
        <v>32.67</v>
      </c>
      <c r="F33" s="249">
        <v>32.53</v>
      </c>
      <c r="G33" s="87">
        <v>0.2078</v>
      </c>
      <c r="H33" s="71">
        <v>0.2038</v>
      </c>
      <c r="I33" s="47">
        <v>4.83</v>
      </c>
      <c r="J33" s="55">
        <v>4.71</v>
      </c>
      <c r="K33" s="55">
        <v>3.076</v>
      </c>
      <c r="L33" s="52">
        <v>2.956</v>
      </c>
    </row>
    <row r="34" spans="1:12" s="45" customFormat="1" ht="19.5" customHeight="1">
      <c r="A34" s="40">
        <v>30</v>
      </c>
      <c r="B34" s="175" t="s">
        <v>10</v>
      </c>
      <c r="C34" s="169">
        <v>7.1063</v>
      </c>
      <c r="D34" s="71">
        <v>4.577</v>
      </c>
      <c r="E34" s="54">
        <v>32.56</v>
      </c>
      <c r="F34" s="249">
        <v>32.42</v>
      </c>
      <c r="G34" s="87">
        <v>0.2092</v>
      </c>
      <c r="H34" s="71">
        <v>0.2052</v>
      </c>
      <c r="I34" s="47">
        <v>4.826</v>
      </c>
      <c r="J34" s="55">
        <v>4.706</v>
      </c>
      <c r="K34" s="55">
        <v>3.099</v>
      </c>
      <c r="L34" s="52">
        <v>2.979</v>
      </c>
    </row>
    <row r="35" spans="1:12" ht="19.5" customHeight="1" thickBot="1">
      <c r="A35" s="176"/>
      <c r="B35" s="190"/>
      <c r="C35" s="187"/>
      <c r="D35" s="122"/>
      <c r="E35" s="117"/>
      <c r="F35" s="258"/>
      <c r="G35" s="259"/>
      <c r="H35" s="116"/>
      <c r="I35" s="121"/>
      <c r="J35" s="266"/>
      <c r="K35" s="266"/>
      <c r="L35" s="114"/>
    </row>
    <row r="36" spans="1:12" ht="19.5" customHeight="1">
      <c r="A36" s="379" t="s">
        <v>16</v>
      </c>
      <c r="B36" s="380"/>
      <c r="C36" s="98">
        <f aca="true" t="shared" si="0" ref="C36:L36">MAX(C5:C35)</f>
        <v>7.1066</v>
      </c>
      <c r="D36" s="99">
        <f t="shared" si="0"/>
        <v>4.7148</v>
      </c>
      <c r="E36" s="100">
        <f t="shared" si="0"/>
        <v>32.67</v>
      </c>
      <c r="F36" s="257">
        <f t="shared" si="0"/>
        <v>32.53</v>
      </c>
      <c r="G36" s="99">
        <f t="shared" si="0"/>
        <v>0.2134</v>
      </c>
      <c r="H36" s="79">
        <f t="shared" si="0"/>
        <v>0.2094</v>
      </c>
      <c r="I36" s="58">
        <f t="shared" si="0"/>
        <v>4.85</v>
      </c>
      <c r="J36" s="59">
        <f t="shared" si="0"/>
        <v>4.73</v>
      </c>
      <c r="K36" s="59">
        <f t="shared" si="0"/>
        <v>3.197</v>
      </c>
      <c r="L36" s="60">
        <f t="shared" si="0"/>
        <v>3.077</v>
      </c>
    </row>
    <row r="37" spans="1:12" ht="19.5" customHeight="1">
      <c r="A37" s="362" t="s">
        <v>13</v>
      </c>
      <c r="B37" s="363"/>
      <c r="C37" s="82">
        <f aca="true" t="shared" si="1" ref="C37:L37">MIN(C5:C35)</f>
        <v>7.0938</v>
      </c>
      <c r="D37" s="87">
        <f t="shared" si="1"/>
        <v>4.5252</v>
      </c>
      <c r="E37" s="54">
        <f t="shared" si="1"/>
        <v>32</v>
      </c>
      <c r="F37" s="249">
        <f t="shared" si="1"/>
        <v>31.86</v>
      </c>
      <c r="G37" s="87">
        <f t="shared" si="1"/>
        <v>0.2078</v>
      </c>
      <c r="H37" s="71">
        <f t="shared" si="1"/>
        <v>0.2038</v>
      </c>
      <c r="I37" s="47">
        <f t="shared" si="1"/>
        <v>4.782</v>
      </c>
      <c r="J37" s="55">
        <f t="shared" si="1"/>
        <v>4.662</v>
      </c>
      <c r="K37" s="55">
        <f t="shared" si="1"/>
        <v>3.076</v>
      </c>
      <c r="L37" s="52">
        <f t="shared" si="1"/>
        <v>2.956</v>
      </c>
    </row>
    <row r="38" spans="1:12" ht="19.5" customHeight="1" thickBot="1">
      <c r="A38" s="360" t="s">
        <v>14</v>
      </c>
      <c r="B38" s="361"/>
      <c r="C38" s="101">
        <f aca="true" t="shared" si="2" ref="C38:L38">AVERAGE(C5:C35)</f>
        <v>7.10066</v>
      </c>
      <c r="D38" s="102">
        <f t="shared" si="2"/>
        <v>4.649619999999999</v>
      </c>
      <c r="E38" s="103">
        <f t="shared" si="2"/>
        <v>32.3865</v>
      </c>
      <c r="F38" s="250">
        <f t="shared" si="2"/>
        <v>32.2465</v>
      </c>
      <c r="G38" s="102">
        <f t="shared" si="2"/>
        <v>0.212015</v>
      </c>
      <c r="H38" s="104">
        <f t="shared" si="2"/>
        <v>0.208015</v>
      </c>
      <c r="I38" s="61">
        <f t="shared" si="2"/>
        <v>4.824368421052632</v>
      </c>
      <c r="J38" s="62">
        <f t="shared" si="2"/>
        <v>4.704368421052632</v>
      </c>
      <c r="K38" s="62">
        <f t="shared" si="2"/>
        <v>3.1586842105263164</v>
      </c>
      <c r="L38" s="64">
        <f t="shared" si="2"/>
        <v>3.038684210526316</v>
      </c>
    </row>
    <row r="39" ht="19.5" customHeight="1">
      <c r="C39" s="85" t="s">
        <v>36</v>
      </c>
    </row>
    <row r="41" ht="12.75">
      <c r="G41" s="84"/>
    </row>
  </sheetData>
  <sheetProtection/>
  <mergeCells count="18">
    <mergeCell ref="E9:H9"/>
    <mergeCell ref="A1:B1"/>
    <mergeCell ref="A2:B3"/>
    <mergeCell ref="A36:B36"/>
    <mergeCell ref="C2:D2"/>
    <mergeCell ref="C3:C4"/>
    <mergeCell ref="D3:D4"/>
    <mergeCell ref="C8:D10"/>
    <mergeCell ref="A38:B38"/>
    <mergeCell ref="A37:B37"/>
    <mergeCell ref="I2:L2"/>
    <mergeCell ref="I3:J3"/>
    <mergeCell ref="K3:L3"/>
    <mergeCell ref="E2:H2"/>
    <mergeCell ref="E3:F3"/>
    <mergeCell ref="G3:H3"/>
    <mergeCell ref="I14:L15"/>
    <mergeCell ref="E8:H8"/>
  </mergeCells>
  <printOptions/>
  <pageMargins left="0.69" right="0.1968503937007874" top="0.3937007874015748" bottom="0.3937007874015748" header="0.35433070866141736" footer="0.5118110236220472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76" customWidth="1"/>
    <col min="4" max="4" width="10.796875" style="45" customWidth="1"/>
    <col min="5" max="6" width="9.5" style="72" customWidth="1"/>
    <col min="7" max="7" width="9.5" style="73" customWidth="1"/>
    <col min="8" max="8" width="9.5" style="74" customWidth="1"/>
    <col min="9" max="12" width="10.19921875" style="45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27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33"/>
      <c r="C3" s="434" t="s">
        <v>20</v>
      </c>
      <c r="D3" s="436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21" t="s">
        <v>2</v>
      </c>
      <c r="B4" s="34" t="s">
        <v>3</v>
      </c>
      <c r="C4" s="435"/>
      <c r="D4" s="437"/>
      <c r="E4" s="86" t="s">
        <v>45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5" customFormat="1" ht="19.5" customHeight="1">
      <c r="A5" s="191">
        <v>1</v>
      </c>
      <c r="B5" s="202" t="s">
        <v>11</v>
      </c>
      <c r="C5" s="431" t="s">
        <v>66</v>
      </c>
      <c r="D5" s="432"/>
      <c r="E5" s="376" t="s">
        <v>73</v>
      </c>
      <c r="F5" s="377"/>
      <c r="G5" s="377"/>
      <c r="H5" s="378"/>
      <c r="I5" s="376" t="s">
        <v>73</v>
      </c>
      <c r="J5" s="377"/>
      <c r="K5" s="377"/>
      <c r="L5" s="378"/>
    </row>
    <row r="6" spans="1:12" s="45" customFormat="1" ht="19.5" customHeight="1">
      <c r="A6" s="110">
        <v>2</v>
      </c>
      <c r="B6" s="175" t="s">
        <v>6</v>
      </c>
      <c r="C6" s="410"/>
      <c r="D6" s="411"/>
      <c r="E6" s="32">
        <v>32.61</v>
      </c>
      <c r="F6" s="49">
        <v>32.47</v>
      </c>
      <c r="G6" s="55">
        <v>0.2104</v>
      </c>
      <c r="H6" s="51">
        <v>0.2064</v>
      </c>
      <c r="I6" s="111">
        <v>4.83</v>
      </c>
      <c r="J6" s="112">
        <v>4.71</v>
      </c>
      <c r="K6" s="112">
        <v>3.114</v>
      </c>
      <c r="L6" s="113">
        <v>2.994</v>
      </c>
    </row>
    <row r="7" spans="1:12" s="45" customFormat="1" ht="19.5" customHeight="1">
      <c r="A7" s="110">
        <v>3</v>
      </c>
      <c r="B7" s="175" t="s">
        <v>7</v>
      </c>
      <c r="C7" s="410"/>
      <c r="D7" s="411"/>
      <c r="E7" s="48"/>
      <c r="F7" s="321"/>
      <c r="G7" s="288"/>
      <c r="H7" s="51"/>
      <c r="I7" s="111"/>
      <c r="J7" s="332"/>
      <c r="K7" s="332"/>
      <c r="L7" s="113"/>
    </row>
    <row r="8" spans="1:12" s="45" customFormat="1" ht="19.5" customHeight="1">
      <c r="A8" s="110">
        <v>4</v>
      </c>
      <c r="B8" s="174" t="s">
        <v>8</v>
      </c>
      <c r="C8" s="410"/>
      <c r="D8" s="411"/>
      <c r="E8" s="231"/>
      <c r="F8" s="206"/>
      <c r="G8" s="218"/>
      <c r="H8" s="232"/>
      <c r="I8" s="231"/>
      <c r="J8" s="218"/>
      <c r="K8" s="218"/>
      <c r="L8" s="209"/>
    </row>
    <row r="9" spans="1:12" s="45" customFormat="1" ht="19.5" customHeight="1">
      <c r="A9" s="110">
        <v>5</v>
      </c>
      <c r="B9" s="174" t="s">
        <v>2</v>
      </c>
      <c r="C9" s="373"/>
      <c r="D9" s="375"/>
      <c r="E9" s="205"/>
      <c r="F9" s="206"/>
      <c r="G9" s="218"/>
      <c r="H9" s="232"/>
      <c r="I9" s="224"/>
      <c r="J9" s="225"/>
      <c r="K9" s="225"/>
      <c r="L9" s="226"/>
    </row>
    <row r="10" spans="1:12" s="45" customFormat="1" ht="19.5" customHeight="1">
      <c r="A10" s="110">
        <v>6</v>
      </c>
      <c r="B10" s="175" t="s">
        <v>9</v>
      </c>
      <c r="C10" s="170"/>
      <c r="D10" s="144"/>
      <c r="E10" s="54"/>
      <c r="F10" s="249"/>
      <c r="G10" s="87"/>
      <c r="H10" s="71"/>
      <c r="I10" s="140"/>
      <c r="J10" s="33"/>
      <c r="K10" s="33"/>
      <c r="L10" s="141"/>
    </row>
    <row r="11" spans="1:12" s="45" customFormat="1" ht="19.5" customHeight="1">
      <c r="A11" s="110">
        <v>7</v>
      </c>
      <c r="B11" s="175" t="s">
        <v>10</v>
      </c>
      <c r="C11" s="168"/>
      <c r="D11" s="33"/>
      <c r="E11" s="48"/>
      <c r="F11" s="49"/>
      <c r="G11" s="55"/>
      <c r="H11" s="51"/>
      <c r="I11" s="281"/>
      <c r="J11" s="275"/>
      <c r="K11" s="275"/>
      <c r="L11" s="277"/>
    </row>
    <row r="12" spans="1:12" s="45" customFormat="1" ht="19.5" customHeight="1">
      <c r="A12" s="110">
        <v>8</v>
      </c>
      <c r="B12" s="175" t="s">
        <v>11</v>
      </c>
      <c r="C12" s="168"/>
      <c r="D12" s="33"/>
      <c r="E12" s="48"/>
      <c r="F12" s="49"/>
      <c r="G12" s="55"/>
      <c r="H12" s="51"/>
      <c r="I12" s="47"/>
      <c r="J12" s="55"/>
      <c r="K12" s="55"/>
      <c r="L12" s="52"/>
    </row>
    <row r="13" spans="1:14" s="45" customFormat="1" ht="19.5" customHeight="1">
      <c r="A13" s="110">
        <v>9</v>
      </c>
      <c r="B13" s="175" t="s">
        <v>6</v>
      </c>
      <c r="C13" s="168"/>
      <c r="D13" s="33"/>
      <c r="E13" s="48"/>
      <c r="F13" s="49"/>
      <c r="G13" s="55"/>
      <c r="H13" s="51"/>
      <c r="I13" s="47"/>
      <c r="J13" s="55"/>
      <c r="K13" s="55"/>
      <c r="L13" s="52"/>
      <c r="N13" s="45" t="s">
        <v>37</v>
      </c>
    </row>
    <row r="14" spans="1:12" s="45" customFormat="1" ht="19.5" customHeight="1">
      <c r="A14" s="110">
        <v>10</v>
      </c>
      <c r="B14" s="175" t="s">
        <v>7</v>
      </c>
      <c r="C14" s="178"/>
      <c r="D14" s="119"/>
      <c r="E14" s="128"/>
      <c r="F14" s="333"/>
      <c r="G14" s="332"/>
      <c r="H14" s="112"/>
      <c r="I14" s="297"/>
      <c r="J14" s="334"/>
      <c r="K14" s="334"/>
      <c r="L14" s="295"/>
    </row>
    <row r="15" spans="1:12" s="45" customFormat="1" ht="19.5" customHeight="1">
      <c r="A15" s="110">
        <v>11</v>
      </c>
      <c r="B15" s="174" t="s">
        <v>8</v>
      </c>
      <c r="C15" s="272"/>
      <c r="D15" s="204"/>
      <c r="E15" s="231"/>
      <c r="F15" s="206"/>
      <c r="G15" s="218"/>
      <c r="H15" s="232"/>
      <c r="I15" s="231"/>
      <c r="J15" s="218"/>
      <c r="K15" s="218"/>
      <c r="L15" s="209"/>
    </row>
    <row r="16" spans="1:12" s="45" customFormat="1" ht="19.5" customHeight="1">
      <c r="A16" s="110">
        <v>12</v>
      </c>
      <c r="B16" s="174" t="s">
        <v>2</v>
      </c>
      <c r="C16" s="272"/>
      <c r="D16" s="204"/>
      <c r="E16" s="205"/>
      <c r="F16" s="206"/>
      <c r="G16" s="218"/>
      <c r="H16" s="232"/>
      <c r="I16" s="224"/>
      <c r="J16" s="225"/>
      <c r="K16" s="225"/>
      <c r="L16" s="226"/>
    </row>
    <row r="17" spans="1:12" s="45" customFormat="1" ht="19.5" customHeight="1">
      <c r="A17" s="110">
        <v>13</v>
      </c>
      <c r="B17" s="175" t="s">
        <v>9</v>
      </c>
      <c r="C17" s="170"/>
      <c r="D17" s="144"/>
      <c r="E17" s="143"/>
      <c r="F17" s="247"/>
      <c r="G17" s="142"/>
      <c r="H17" s="144"/>
      <c r="I17" s="140"/>
      <c r="J17" s="33"/>
      <c r="K17" s="33"/>
      <c r="L17" s="141"/>
    </row>
    <row r="18" spans="1:12" s="45" customFormat="1" ht="19.5" customHeight="1">
      <c r="A18" s="110">
        <v>14</v>
      </c>
      <c r="B18" s="175" t="s">
        <v>10</v>
      </c>
      <c r="C18" s="168"/>
      <c r="D18" s="33"/>
      <c r="E18" s="48"/>
      <c r="F18" s="49"/>
      <c r="G18" s="55"/>
      <c r="H18" s="51"/>
      <c r="I18" s="47"/>
      <c r="J18" s="55"/>
      <c r="K18" s="55"/>
      <c r="L18" s="52"/>
    </row>
    <row r="19" spans="1:12" s="45" customFormat="1" ht="19.5" customHeight="1">
      <c r="A19" s="110">
        <v>15</v>
      </c>
      <c r="B19" s="175" t="s">
        <v>11</v>
      </c>
      <c r="C19" s="168"/>
      <c r="D19" s="33"/>
      <c r="E19" s="48"/>
      <c r="F19" s="49"/>
      <c r="G19" s="55"/>
      <c r="H19" s="51"/>
      <c r="I19" s="111"/>
      <c r="J19" s="112"/>
      <c r="K19" s="112"/>
      <c r="L19" s="113"/>
    </row>
    <row r="20" spans="1:12" s="45" customFormat="1" ht="19.5" customHeight="1">
      <c r="A20" s="110">
        <v>16</v>
      </c>
      <c r="B20" s="175" t="s">
        <v>6</v>
      </c>
      <c r="C20" s="168"/>
      <c r="D20" s="33"/>
      <c r="E20" s="48"/>
      <c r="F20" s="49"/>
      <c r="G20" s="55"/>
      <c r="H20" s="51"/>
      <c r="I20" s="47"/>
      <c r="J20" s="55"/>
      <c r="K20" s="55"/>
      <c r="L20" s="52"/>
    </row>
    <row r="21" spans="1:12" s="45" customFormat="1" ht="19.5" customHeight="1">
      <c r="A21" s="110">
        <v>17</v>
      </c>
      <c r="B21" s="175" t="s">
        <v>7</v>
      </c>
      <c r="C21" s="178"/>
      <c r="D21" s="119"/>
      <c r="E21" s="128"/>
      <c r="F21" s="333"/>
      <c r="G21" s="332"/>
      <c r="H21" s="112"/>
      <c r="I21" s="111"/>
      <c r="J21" s="332"/>
      <c r="K21" s="332"/>
      <c r="L21" s="113"/>
    </row>
    <row r="22" spans="1:12" s="45" customFormat="1" ht="19.5" customHeight="1">
      <c r="A22" s="110">
        <v>18</v>
      </c>
      <c r="B22" s="174" t="s">
        <v>8</v>
      </c>
      <c r="C22" s="272"/>
      <c r="D22" s="204"/>
      <c r="E22" s="231"/>
      <c r="F22" s="206"/>
      <c r="G22" s="218"/>
      <c r="H22" s="232"/>
      <c r="I22" s="231"/>
      <c r="J22" s="218"/>
      <c r="K22" s="218"/>
      <c r="L22" s="209"/>
    </row>
    <row r="23" spans="1:12" s="45" customFormat="1" ht="19.5" customHeight="1">
      <c r="A23" s="110">
        <v>19</v>
      </c>
      <c r="B23" s="174" t="s">
        <v>2</v>
      </c>
      <c r="C23" s="272"/>
      <c r="D23" s="204"/>
      <c r="E23" s="205"/>
      <c r="F23" s="206"/>
      <c r="G23" s="218"/>
      <c r="H23" s="232"/>
      <c r="I23" s="224"/>
      <c r="J23" s="225"/>
      <c r="K23" s="225"/>
      <c r="L23" s="226"/>
    </row>
    <row r="24" spans="1:12" s="45" customFormat="1" ht="19.5" customHeight="1">
      <c r="A24" s="110">
        <v>20</v>
      </c>
      <c r="B24" s="175" t="s">
        <v>9</v>
      </c>
      <c r="C24" s="170"/>
      <c r="D24" s="144"/>
      <c r="E24" s="143"/>
      <c r="F24" s="247"/>
      <c r="G24" s="142"/>
      <c r="H24" s="144"/>
      <c r="I24" s="140"/>
      <c r="J24" s="33"/>
      <c r="K24" s="33"/>
      <c r="L24" s="141"/>
    </row>
    <row r="25" spans="1:12" s="45" customFormat="1" ht="19.5" customHeight="1">
      <c r="A25" s="110">
        <v>21</v>
      </c>
      <c r="B25" s="175" t="s">
        <v>10</v>
      </c>
      <c r="C25" s="168"/>
      <c r="D25" s="33"/>
      <c r="E25" s="48"/>
      <c r="F25" s="49"/>
      <c r="G25" s="55"/>
      <c r="H25" s="51"/>
      <c r="I25" s="47"/>
      <c r="J25" s="55"/>
      <c r="K25" s="55"/>
      <c r="L25" s="52"/>
    </row>
    <row r="26" spans="1:12" s="45" customFormat="1" ht="19.5" customHeight="1">
      <c r="A26" s="110">
        <v>22</v>
      </c>
      <c r="B26" s="175" t="s">
        <v>11</v>
      </c>
      <c r="C26" s="168"/>
      <c r="D26" s="33"/>
      <c r="E26" s="48"/>
      <c r="F26" s="49"/>
      <c r="G26" s="55"/>
      <c r="H26" s="51"/>
      <c r="I26" s="405" t="s">
        <v>74</v>
      </c>
      <c r="J26" s="406"/>
      <c r="K26" s="406"/>
      <c r="L26" s="407"/>
    </row>
    <row r="27" spans="1:12" s="45" customFormat="1" ht="19.5" customHeight="1">
      <c r="A27" s="110">
        <v>23</v>
      </c>
      <c r="B27" s="175" t="s">
        <v>6</v>
      </c>
      <c r="C27" s="168"/>
      <c r="D27" s="33"/>
      <c r="E27" s="48"/>
      <c r="F27" s="49"/>
      <c r="G27" s="55"/>
      <c r="H27" s="51"/>
      <c r="I27" s="47"/>
      <c r="J27" s="55"/>
      <c r="K27" s="55"/>
      <c r="L27" s="52"/>
    </row>
    <row r="28" spans="1:12" s="45" customFormat="1" ht="19.5" customHeight="1">
      <c r="A28" s="110">
        <v>24</v>
      </c>
      <c r="B28" s="175" t="s">
        <v>7</v>
      </c>
      <c r="C28" s="178"/>
      <c r="D28" s="119"/>
      <c r="E28" s="128"/>
      <c r="F28" s="333"/>
      <c r="G28" s="332"/>
      <c r="H28" s="112"/>
      <c r="I28" s="294"/>
      <c r="J28" s="334"/>
      <c r="K28" s="334"/>
      <c r="L28" s="295"/>
    </row>
    <row r="29" spans="1:12" s="45" customFormat="1" ht="19.5" customHeight="1">
      <c r="A29" s="110">
        <v>25</v>
      </c>
      <c r="B29" s="174" t="s">
        <v>8</v>
      </c>
      <c r="C29" s="272"/>
      <c r="D29" s="204"/>
      <c r="E29" s="231"/>
      <c r="F29" s="206"/>
      <c r="G29" s="218"/>
      <c r="H29" s="232"/>
      <c r="I29" s="231"/>
      <c r="J29" s="218"/>
      <c r="K29" s="218"/>
      <c r="L29" s="209"/>
    </row>
    <row r="30" spans="1:12" s="45" customFormat="1" ht="19.5" customHeight="1">
      <c r="A30" s="110">
        <v>26</v>
      </c>
      <c r="B30" s="174" t="s">
        <v>2</v>
      </c>
      <c r="C30" s="272"/>
      <c r="D30" s="204"/>
      <c r="E30" s="205"/>
      <c r="F30" s="206"/>
      <c r="G30" s="218"/>
      <c r="H30" s="232"/>
      <c r="I30" s="224"/>
      <c r="J30" s="225"/>
      <c r="K30" s="225"/>
      <c r="L30" s="226"/>
    </row>
    <row r="31" spans="1:12" s="165" customFormat="1" ht="19.5" customHeight="1">
      <c r="A31" s="110">
        <v>27</v>
      </c>
      <c r="B31" s="175" t="s">
        <v>9</v>
      </c>
      <c r="C31" s="170"/>
      <c r="D31" s="144"/>
      <c r="E31" s="143"/>
      <c r="F31" s="247"/>
      <c r="G31" s="142"/>
      <c r="H31" s="144"/>
      <c r="I31" s="140"/>
      <c r="J31" s="33"/>
      <c r="K31" s="33"/>
      <c r="L31" s="141"/>
    </row>
    <row r="32" spans="1:12" s="45" customFormat="1" ht="19.5" customHeight="1">
      <c r="A32" s="110">
        <v>28</v>
      </c>
      <c r="B32" s="175" t="s">
        <v>10</v>
      </c>
      <c r="C32" s="168"/>
      <c r="D32" s="33"/>
      <c r="E32" s="48"/>
      <c r="F32" s="49"/>
      <c r="G32" s="55"/>
      <c r="H32" s="51"/>
      <c r="I32" s="111"/>
      <c r="J32" s="112"/>
      <c r="K32" s="112"/>
      <c r="L32" s="113"/>
    </row>
    <row r="33" spans="1:12" s="45" customFormat="1" ht="19.5" customHeight="1">
      <c r="A33" s="110">
        <v>29</v>
      </c>
      <c r="B33" s="175" t="s">
        <v>11</v>
      </c>
      <c r="C33" s="168"/>
      <c r="D33" s="33"/>
      <c r="E33" s="48"/>
      <c r="F33" s="49"/>
      <c r="G33" s="55"/>
      <c r="H33" s="51"/>
      <c r="I33" s="111"/>
      <c r="J33" s="112"/>
      <c r="K33" s="112"/>
      <c r="L33" s="113"/>
    </row>
    <row r="34" spans="1:12" s="45" customFormat="1" ht="19.5" customHeight="1">
      <c r="A34" s="110">
        <v>30</v>
      </c>
      <c r="B34" s="175" t="s">
        <v>6</v>
      </c>
      <c r="C34" s="168"/>
      <c r="D34" s="33"/>
      <c r="E34" s="48"/>
      <c r="F34" s="49"/>
      <c r="G34" s="55"/>
      <c r="H34" s="51"/>
      <c r="I34" s="47"/>
      <c r="J34" s="55"/>
      <c r="K34" s="55"/>
      <c r="L34" s="52"/>
    </row>
    <row r="35" spans="1:12" s="45" customFormat="1" ht="19.5" customHeight="1" thickBot="1">
      <c r="A35" s="192">
        <v>31</v>
      </c>
      <c r="B35" s="175" t="s">
        <v>7</v>
      </c>
      <c r="C35" s="168"/>
      <c r="D35" s="33"/>
      <c r="E35" s="48"/>
      <c r="F35" s="260"/>
      <c r="G35" s="62"/>
      <c r="H35" s="51"/>
      <c r="I35" s="47"/>
      <c r="J35" s="62"/>
      <c r="K35" s="62"/>
      <c r="L35" s="52"/>
    </row>
    <row r="36" spans="1:12" ht="19.5" customHeight="1">
      <c r="A36" s="379" t="s">
        <v>16</v>
      </c>
      <c r="B36" s="380"/>
      <c r="C36" s="98">
        <f aca="true" t="shared" si="0" ref="C36:L36">MAX(C5:C35)</f>
        <v>0</v>
      </c>
      <c r="D36" s="99">
        <f t="shared" si="0"/>
        <v>0</v>
      </c>
      <c r="E36" s="100">
        <f t="shared" si="0"/>
        <v>32.61</v>
      </c>
      <c r="F36" s="257">
        <f t="shared" si="0"/>
        <v>32.47</v>
      </c>
      <c r="G36" s="99">
        <f t="shared" si="0"/>
        <v>0.2104</v>
      </c>
      <c r="H36" s="79">
        <f t="shared" si="0"/>
        <v>0.2064</v>
      </c>
      <c r="I36" s="58">
        <f t="shared" si="0"/>
        <v>4.83</v>
      </c>
      <c r="J36" s="59">
        <f t="shared" si="0"/>
        <v>4.71</v>
      </c>
      <c r="K36" s="59">
        <f t="shared" si="0"/>
        <v>3.114</v>
      </c>
      <c r="L36" s="60">
        <f t="shared" si="0"/>
        <v>2.994</v>
      </c>
    </row>
    <row r="37" spans="1:12" ht="19.5" customHeight="1">
      <c r="A37" s="362" t="s">
        <v>17</v>
      </c>
      <c r="B37" s="363"/>
      <c r="C37" s="82">
        <f aca="true" t="shared" si="1" ref="C37:L37">MIN(C5:C35)</f>
        <v>0</v>
      </c>
      <c r="D37" s="87">
        <f t="shared" si="1"/>
        <v>0</v>
      </c>
      <c r="E37" s="54">
        <f t="shared" si="1"/>
        <v>32.61</v>
      </c>
      <c r="F37" s="249">
        <f t="shared" si="1"/>
        <v>32.47</v>
      </c>
      <c r="G37" s="87">
        <f t="shared" si="1"/>
        <v>0.2104</v>
      </c>
      <c r="H37" s="71">
        <f t="shared" si="1"/>
        <v>0.2064</v>
      </c>
      <c r="I37" s="47">
        <f t="shared" si="1"/>
        <v>4.83</v>
      </c>
      <c r="J37" s="55">
        <f t="shared" si="1"/>
        <v>4.71</v>
      </c>
      <c r="K37" s="55">
        <f t="shared" si="1"/>
        <v>3.114</v>
      </c>
      <c r="L37" s="52">
        <f t="shared" si="1"/>
        <v>2.994</v>
      </c>
    </row>
    <row r="38" spans="1:12" ht="19.5" customHeight="1" thickBot="1">
      <c r="A38" s="360" t="s">
        <v>18</v>
      </c>
      <c r="B38" s="361"/>
      <c r="C38" s="101" t="e">
        <f aca="true" t="shared" si="2" ref="C38:L38">AVERAGE(C5:C35)</f>
        <v>#DIV/0!</v>
      </c>
      <c r="D38" s="102" t="e">
        <f t="shared" si="2"/>
        <v>#DIV/0!</v>
      </c>
      <c r="E38" s="103">
        <f t="shared" si="2"/>
        <v>32.61</v>
      </c>
      <c r="F38" s="250">
        <f t="shared" si="2"/>
        <v>32.47</v>
      </c>
      <c r="G38" s="102">
        <f t="shared" si="2"/>
        <v>0.2104</v>
      </c>
      <c r="H38" s="104">
        <f t="shared" si="2"/>
        <v>0.2064</v>
      </c>
      <c r="I38" s="61">
        <f t="shared" si="2"/>
        <v>4.83</v>
      </c>
      <c r="J38" s="62">
        <f t="shared" si="2"/>
        <v>4.71</v>
      </c>
      <c r="K38" s="62">
        <f t="shared" si="2"/>
        <v>3.114</v>
      </c>
      <c r="L38" s="64">
        <f t="shared" si="2"/>
        <v>2.994</v>
      </c>
    </row>
    <row r="39" spans="1:3" ht="19.5" customHeight="1">
      <c r="A39" s="45"/>
      <c r="B39" s="45"/>
      <c r="C39" s="85" t="s">
        <v>36</v>
      </c>
    </row>
  </sheetData>
  <sheetProtection/>
  <mergeCells count="18">
    <mergeCell ref="A1:B1"/>
    <mergeCell ref="A2:B3"/>
    <mergeCell ref="C2:D2"/>
    <mergeCell ref="C3:C4"/>
    <mergeCell ref="D3:D4"/>
    <mergeCell ref="E2:H2"/>
    <mergeCell ref="E3:F3"/>
    <mergeCell ref="G3:H3"/>
    <mergeCell ref="A36:B36"/>
    <mergeCell ref="A37:B37"/>
    <mergeCell ref="A38:B38"/>
    <mergeCell ref="I2:L2"/>
    <mergeCell ref="I3:J3"/>
    <mergeCell ref="K3:L3"/>
    <mergeCell ref="I5:L5"/>
    <mergeCell ref="I26:L26"/>
    <mergeCell ref="C5:D9"/>
    <mergeCell ref="E5:H5"/>
  </mergeCells>
  <printOptions/>
  <pageMargins left="0.6299212598425197" right="0.3937007874015748" top="0.3937007874015748" bottom="0.1968503937007874" header="0.5118110236220472" footer="0.2362204724409449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77" customFormat="1" ht="40.5" customHeight="1" thickBot="1">
      <c r="A2" s="389" t="s">
        <v>51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77" customFormat="1" ht="19.5" customHeight="1">
      <c r="A3" s="415"/>
      <c r="B3" s="433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8" customFormat="1" ht="19.5" customHeight="1" thickBot="1">
      <c r="A4" s="21" t="s">
        <v>2</v>
      </c>
      <c r="B4" s="34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45</v>
      </c>
      <c r="L4" s="39" t="s">
        <v>5</v>
      </c>
    </row>
    <row r="5" spans="1:12" s="45" customFormat="1" ht="19.5" customHeight="1">
      <c r="A5" s="194">
        <v>1</v>
      </c>
      <c r="B5" s="174" t="s">
        <v>8</v>
      </c>
      <c r="C5" s="335"/>
      <c r="D5" s="275"/>
      <c r="E5" s="336"/>
      <c r="F5" s="280"/>
      <c r="G5" s="342"/>
      <c r="H5" s="337"/>
      <c r="I5" s="276"/>
      <c r="J5" s="280"/>
      <c r="K5" s="342"/>
      <c r="L5" s="337"/>
    </row>
    <row r="6" spans="1:12" s="45" customFormat="1" ht="19.5" customHeight="1">
      <c r="A6" s="110">
        <v>2</v>
      </c>
      <c r="B6" s="174" t="s">
        <v>2</v>
      </c>
      <c r="C6" s="217"/>
      <c r="D6" s="211"/>
      <c r="E6" s="205"/>
      <c r="F6" s="206"/>
      <c r="G6" s="218"/>
      <c r="H6" s="232"/>
      <c r="I6" s="224"/>
      <c r="J6" s="225"/>
      <c r="K6" s="225"/>
      <c r="L6" s="226"/>
    </row>
    <row r="7" spans="1:12" s="45" customFormat="1" ht="19.5" customHeight="1">
      <c r="A7" s="110">
        <v>3</v>
      </c>
      <c r="B7" s="175" t="s">
        <v>9</v>
      </c>
      <c r="C7" s="177"/>
      <c r="D7" s="144"/>
      <c r="E7" s="143"/>
      <c r="F7" s="324"/>
      <c r="G7" s="325"/>
      <c r="H7" s="144"/>
      <c r="I7" s="405" t="s">
        <v>75</v>
      </c>
      <c r="J7" s="406"/>
      <c r="K7" s="406"/>
      <c r="L7" s="407"/>
    </row>
    <row r="8" spans="1:12" s="45" customFormat="1" ht="19.5" customHeight="1">
      <c r="A8" s="110">
        <v>4</v>
      </c>
      <c r="B8" s="175" t="s">
        <v>10</v>
      </c>
      <c r="C8" s="168"/>
      <c r="D8" s="33"/>
      <c r="E8" s="48"/>
      <c r="F8" s="49"/>
      <c r="G8" s="55"/>
      <c r="H8" s="51"/>
      <c r="I8" s="111"/>
      <c r="J8" s="112"/>
      <c r="K8" s="112"/>
      <c r="L8" s="113"/>
    </row>
    <row r="9" spans="1:12" s="45" customFormat="1" ht="19.5" customHeight="1">
      <c r="A9" s="110">
        <v>5</v>
      </c>
      <c r="B9" s="175" t="s">
        <v>11</v>
      </c>
      <c r="C9" s="168"/>
      <c r="D9" s="33"/>
      <c r="E9" s="48"/>
      <c r="F9" s="49"/>
      <c r="G9" s="55"/>
      <c r="H9" s="51"/>
      <c r="I9" s="111"/>
      <c r="J9" s="112"/>
      <c r="K9" s="112"/>
      <c r="L9" s="113"/>
    </row>
    <row r="10" spans="1:12" s="45" customFormat="1" ht="19.5" customHeight="1">
      <c r="A10" s="110">
        <v>6</v>
      </c>
      <c r="B10" s="175" t="s">
        <v>6</v>
      </c>
      <c r="C10" s="168"/>
      <c r="D10" s="144"/>
      <c r="E10" s="48"/>
      <c r="F10" s="49"/>
      <c r="G10" s="55"/>
      <c r="H10" s="51"/>
      <c r="I10" s="294"/>
      <c r="J10" s="293"/>
      <c r="K10" s="293"/>
      <c r="L10" s="295"/>
    </row>
    <row r="11" spans="1:12" s="45" customFormat="1" ht="19.5" customHeight="1">
      <c r="A11" s="110">
        <v>7</v>
      </c>
      <c r="B11" s="175" t="s">
        <v>7</v>
      </c>
      <c r="C11" s="168"/>
      <c r="D11" s="33"/>
      <c r="E11" s="48"/>
      <c r="F11" s="49"/>
      <c r="G11" s="55"/>
      <c r="H11" s="51"/>
      <c r="I11" s="111"/>
      <c r="J11" s="112"/>
      <c r="K11" s="112"/>
      <c r="L11" s="113"/>
    </row>
    <row r="12" spans="1:12" s="45" customFormat="1" ht="19.5" customHeight="1">
      <c r="A12" s="110">
        <v>8</v>
      </c>
      <c r="B12" s="174" t="s">
        <v>8</v>
      </c>
      <c r="C12" s="217"/>
      <c r="D12" s="220"/>
      <c r="E12" s="205"/>
      <c r="F12" s="206"/>
      <c r="G12" s="218"/>
      <c r="H12" s="232"/>
      <c r="I12" s="270"/>
      <c r="J12" s="269"/>
      <c r="K12" s="269"/>
      <c r="L12" s="271"/>
    </row>
    <row r="13" spans="1:12" s="45" customFormat="1" ht="19.5" customHeight="1">
      <c r="A13" s="110">
        <v>9</v>
      </c>
      <c r="B13" s="174" t="s">
        <v>2</v>
      </c>
      <c r="C13" s="217"/>
      <c r="D13" s="211"/>
      <c r="E13" s="205"/>
      <c r="F13" s="206"/>
      <c r="G13" s="218"/>
      <c r="H13" s="232"/>
      <c r="I13" s="224"/>
      <c r="J13" s="225"/>
      <c r="K13" s="225"/>
      <c r="L13" s="226"/>
    </row>
    <row r="14" spans="1:12" s="45" customFormat="1" ht="19.5" customHeight="1">
      <c r="A14" s="110">
        <v>10</v>
      </c>
      <c r="B14" s="175" t="s">
        <v>9</v>
      </c>
      <c r="C14" s="443" t="s">
        <v>67</v>
      </c>
      <c r="D14" s="444"/>
      <c r="E14" s="438" t="s">
        <v>67</v>
      </c>
      <c r="F14" s="439"/>
      <c r="G14" s="439"/>
      <c r="H14" s="440"/>
      <c r="I14" s="140"/>
      <c r="J14" s="331"/>
      <c r="K14" s="331"/>
      <c r="L14" s="141"/>
    </row>
    <row r="15" spans="1:12" s="45" customFormat="1" ht="19.5" customHeight="1">
      <c r="A15" s="110">
        <v>11</v>
      </c>
      <c r="B15" s="175" t="s">
        <v>10</v>
      </c>
      <c r="C15" s="178"/>
      <c r="D15" s="119"/>
      <c r="E15" s="128"/>
      <c r="F15" s="253"/>
      <c r="G15" s="112"/>
      <c r="H15" s="112"/>
      <c r="I15" s="111"/>
      <c r="J15" s="112"/>
      <c r="K15" s="112"/>
      <c r="L15" s="113"/>
    </row>
    <row r="16" spans="1:12" s="45" customFormat="1" ht="19.5" customHeight="1">
      <c r="A16" s="110">
        <v>12</v>
      </c>
      <c r="B16" s="175" t="s">
        <v>11</v>
      </c>
      <c r="C16" s="178"/>
      <c r="D16" s="119"/>
      <c r="E16" s="128"/>
      <c r="F16" s="253"/>
      <c r="G16" s="112"/>
      <c r="H16" s="112"/>
      <c r="I16" s="111"/>
      <c r="J16" s="112"/>
      <c r="K16" s="112"/>
      <c r="L16" s="113"/>
    </row>
    <row r="17" spans="1:12" s="45" customFormat="1" ht="19.5" customHeight="1">
      <c r="A17" s="110">
        <v>13</v>
      </c>
      <c r="B17" s="175" t="s">
        <v>6</v>
      </c>
      <c r="C17" s="168"/>
      <c r="D17" s="33"/>
      <c r="E17" s="48"/>
      <c r="F17" s="49"/>
      <c r="G17" s="55"/>
      <c r="H17" s="51"/>
      <c r="I17" s="111"/>
      <c r="J17" s="112"/>
      <c r="K17" s="112"/>
      <c r="L17" s="113"/>
    </row>
    <row r="18" spans="1:12" s="45" customFormat="1" ht="19.5" customHeight="1">
      <c r="A18" s="110">
        <v>14</v>
      </c>
      <c r="B18" s="175" t="s">
        <v>7</v>
      </c>
      <c r="C18" s="168"/>
      <c r="D18" s="33"/>
      <c r="E18" s="32"/>
      <c r="F18" s="50"/>
      <c r="G18" s="248"/>
      <c r="H18" s="51"/>
      <c r="I18" s="111"/>
      <c r="J18" s="112"/>
      <c r="K18" s="112"/>
      <c r="L18" s="113"/>
    </row>
    <row r="19" spans="1:12" s="45" customFormat="1" ht="19.5" customHeight="1">
      <c r="A19" s="110">
        <v>15</v>
      </c>
      <c r="B19" s="174" t="s">
        <v>8</v>
      </c>
      <c r="C19" s="217"/>
      <c r="D19" s="220"/>
      <c r="E19" s="205"/>
      <c r="F19" s="206"/>
      <c r="G19" s="218"/>
      <c r="H19" s="232"/>
      <c r="I19" s="270"/>
      <c r="J19" s="269"/>
      <c r="K19" s="269"/>
      <c r="L19" s="271"/>
    </row>
    <row r="20" spans="1:12" s="45" customFormat="1" ht="19.5" customHeight="1">
      <c r="A20" s="110">
        <v>16</v>
      </c>
      <c r="B20" s="174" t="s">
        <v>2</v>
      </c>
      <c r="C20" s="217"/>
      <c r="D20" s="211"/>
      <c r="E20" s="205"/>
      <c r="F20" s="206"/>
      <c r="G20" s="218"/>
      <c r="H20" s="232"/>
      <c r="I20" s="224"/>
      <c r="J20" s="225"/>
      <c r="K20" s="225"/>
      <c r="L20" s="226"/>
    </row>
    <row r="21" spans="1:12" s="45" customFormat="1" ht="19.5" customHeight="1">
      <c r="A21" s="110">
        <v>17</v>
      </c>
      <c r="B21" s="175" t="s">
        <v>9</v>
      </c>
      <c r="C21" s="170"/>
      <c r="D21" s="144"/>
      <c r="E21" s="143"/>
      <c r="F21" s="324"/>
      <c r="G21" s="325"/>
      <c r="H21" s="144"/>
      <c r="I21" s="405" t="s">
        <v>76</v>
      </c>
      <c r="J21" s="406"/>
      <c r="K21" s="406"/>
      <c r="L21" s="407"/>
    </row>
    <row r="22" spans="1:12" s="45" customFormat="1" ht="19.5" customHeight="1">
      <c r="A22" s="110">
        <v>18</v>
      </c>
      <c r="B22" s="175" t="s">
        <v>10</v>
      </c>
      <c r="C22" s="168"/>
      <c r="D22" s="33"/>
      <c r="E22" s="32"/>
      <c r="F22" s="50"/>
      <c r="G22" s="33"/>
      <c r="H22" s="141"/>
      <c r="I22" s="115"/>
      <c r="J22" s="116"/>
      <c r="K22" s="116"/>
      <c r="L22" s="147"/>
    </row>
    <row r="23" spans="1:12" s="45" customFormat="1" ht="19.5" customHeight="1">
      <c r="A23" s="110">
        <v>19</v>
      </c>
      <c r="B23" s="175" t="s">
        <v>11</v>
      </c>
      <c r="C23" s="168"/>
      <c r="D23" s="33"/>
      <c r="E23" s="32"/>
      <c r="F23" s="50"/>
      <c r="G23" s="33"/>
      <c r="H23" s="141"/>
      <c r="I23" s="115"/>
      <c r="J23" s="116"/>
      <c r="K23" s="116"/>
      <c r="L23" s="147"/>
    </row>
    <row r="24" spans="1:12" s="45" customFormat="1" ht="19.5" customHeight="1">
      <c r="A24" s="110">
        <v>20</v>
      </c>
      <c r="B24" s="175" t="s">
        <v>6</v>
      </c>
      <c r="C24" s="168"/>
      <c r="D24" s="33"/>
      <c r="E24" s="32"/>
      <c r="F24" s="50"/>
      <c r="G24" s="33"/>
      <c r="H24" s="141"/>
      <c r="I24" s="115"/>
      <c r="J24" s="116"/>
      <c r="K24" s="116"/>
      <c r="L24" s="147"/>
    </row>
    <row r="25" spans="1:12" s="45" customFormat="1" ht="19.5" customHeight="1">
      <c r="A25" s="110">
        <v>21</v>
      </c>
      <c r="B25" s="175" t="s">
        <v>7</v>
      </c>
      <c r="C25" s="168"/>
      <c r="D25" s="33"/>
      <c r="E25" s="32"/>
      <c r="F25" s="50"/>
      <c r="G25" s="33"/>
      <c r="H25" s="141"/>
      <c r="I25" s="115"/>
      <c r="J25" s="116"/>
      <c r="K25" s="116"/>
      <c r="L25" s="147"/>
    </row>
    <row r="26" spans="1:12" s="45" customFormat="1" ht="19.5" customHeight="1">
      <c r="A26" s="110">
        <v>22</v>
      </c>
      <c r="B26" s="174" t="s">
        <v>8</v>
      </c>
      <c r="C26" s="217"/>
      <c r="D26" s="220"/>
      <c r="E26" s="205"/>
      <c r="F26" s="206"/>
      <c r="G26" s="218"/>
      <c r="H26" s="232"/>
      <c r="I26" s="270"/>
      <c r="J26" s="269"/>
      <c r="K26" s="269"/>
      <c r="L26" s="271"/>
    </row>
    <row r="27" spans="1:12" s="45" customFormat="1" ht="19.5" customHeight="1">
      <c r="A27" s="110">
        <v>23</v>
      </c>
      <c r="B27" s="174" t="s">
        <v>2</v>
      </c>
      <c r="C27" s="217"/>
      <c r="D27" s="211"/>
      <c r="E27" s="205"/>
      <c r="F27" s="206"/>
      <c r="G27" s="218"/>
      <c r="H27" s="232"/>
      <c r="I27" s="224"/>
      <c r="J27" s="225"/>
      <c r="K27" s="225"/>
      <c r="L27" s="226"/>
    </row>
    <row r="28" spans="1:12" s="45" customFormat="1" ht="19.5" customHeight="1">
      <c r="A28" s="110">
        <v>24</v>
      </c>
      <c r="B28" s="175" t="s">
        <v>9</v>
      </c>
      <c r="C28" s="170"/>
      <c r="D28" s="144"/>
      <c r="E28" s="143"/>
      <c r="F28" s="324"/>
      <c r="G28" s="325"/>
      <c r="H28" s="144"/>
      <c r="I28" s="140"/>
      <c r="J28" s="331"/>
      <c r="K28" s="331"/>
      <c r="L28" s="141"/>
    </row>
    <row r="29" spans="1:12" s="45" customFormat="1" ht="19.5" customHeight="1">
      <c r="A29" s="110">
        <v>25</v>
      </c>
      <c r="B29" s="175" t="s">
        <v>10</v>
      </c>
      <c r="C29" s="292"/>
      <c r="D29" s="277"/>
      <c r="E29" s="278"/>
      <c r="F29" s="279"/>
      <c r="G29" s="275"/>
      <c r="H29" s="277"/>
      <c r="I29" s="115"/>
      <c r="J29" s="116"/>
      <c r="K29" s="116"/>
      <c r="L29" s="147"/>
    </row>
    <row r="30" spans="1:12" s="45" customFormat="1" ht="19.5" customHeight="1">
      <c r="A30" s="110">
        <v>26</v>
      </c>
      <c r="B30" s="175" t="s">
        <v>11</v>
      </c>
      <c r="C30" s="292"/>
      <c r="D30" s="275"/>
      <c r="E30" s="282"/>
      <c r="F30" s="279"/>
      <c r="G30" s="275"/>
      <c r="H30" s="277"/>
      <c r="I30" s="115"/>
      <c r="J30" s="116"/>
      <c r="K30" s="116"/>
      <c r="L30" s="147"/>
    </row>
    <row r="31" spans="1:12" s="45" customFormat="1" ht="19.5" customHeight="1">
      <c r="A31" s="110">
        <v>27</v>
      </c>
      <c r="B31" s="175" t="s">
        <v>6</v>
      </c>
      <c r="C31" s="292"/>
      <c r="D31" s="275"/>
      <c r="E31" s="32"/>
      <c r="F31" s="50"/>
      <c r="G31" s="33"/>
      <c r="H31" s="141"/>
      <c r="I31" s="115"/>
      <c r="J31" s="116"/>
      <c r="K31" s="116"/>
      <c r="L31" s="147"/>
    </row>
    <row r="32" spans="1:12" s="45" customFormat="1" ht="19.5" customHeight="1">
      <c r="A32" s="110">
        <v>28</v>
      </c>
      <c r="B32" s="175" t="s">
        <v>7</v>
      </c>
      <c r="C32" s="168"/>
      <c r="D32" s="33"/>
      <c r="E32" s="32"/>
      <c r="F32" s="50"/>
      <c r="G32" s="33"/>
      <c r="H32" s="141"/>
      <c r="I32" s="115"/>
      <c r="J32" s="116"/>
      <c r="K32" s="116"/>
      <c r="L32" s="147"/>
    </row>
    <row r="33" spans="1:12" s="45" customFormat="1" ht="19.5" customHeight="1">
      <c r="A33" s="110">
        <v>29</v>
      </c>
      <c r="B33" s="174" t="s">
        <v>8</v>
      </c>
      <c r="C33" s="217"/>
      <c r="D33" s="220"/>
      <c r="E33" s="205"/>
      <c r="F33" s="206"/>
      <c r="G33" s="218"/>
      <c r="H33" s="232"/>
      <c r="I33" s="270"/>
      <c r="J33" s="269"/>
      <c r="K33" s="269"/>
      <c r="L33" s="271"/>
    </row>
    <row r="34" spans="1:12" s="45" customFormat="1" ht="19.5" customHeight="1">
      <c r="A34" s="110">
        <v>30</v>
      </c>
      <c r="B34" s="174" t="s">
        <v>2</v>
      </c>
      <c r="C34" s="217"/>
      <c r="D34" s="211"/>
      <c r="E34" s="205"/>
      <c r="F34" s="206"/>
      <c r="G34" s="218"/>
      <c r="H34" s="232"/>
      <c r="I34" s="224"/>
      <c r="J34" s="225"/>
      <c r="K34" s="225"/>
      <c r="L34" s="226"/>
    </row>
    <row r="35" spans="1:12" s="45" customFormat="1" ht="19.5" customHeight="1" thickBot="1">
      <c r="A35" s="182"/>
      <c r="B35" s="195"/>
      <c r="C35" s="193"/>
      <c r="D35" s="124"/>
      <c r="E35" s="125"/>
      <c r="F35" s="261"/>
      <c r="G35" s="262"/>
      <c r="H35" s="127"/>
      <c r="I35" s="115"/>
      <c r="J35" s="259"/>
      <c r="K35" s="259"/>
      <c r="L35" s="147"/>
    </row>
    <row r="36" spans="1:12" ht="19.5" customHeight="1">
      <c r="A36" s="379" t="s">
        <v>12</v>
      </c>
      <c r="B36" s="380"/>
      <c r="C36" s="98">
        <f aca="true" t="shared" si="0" ref="C36:L36">MAX(C5:C35)</f>
        <v>0</v>
      </c>
      <c r="D36" s="99">
        <f t="shared" si="0"/>
        <v>0</v>
      </c>
      <c r="E36" s="100">
        <f t="shared" si="0"/>
        <v>0</v>
      </c>
      <c r="F36" s="257">
        <f t="shared" si="0"/>
        <v>0</v>
      </c>
      <c r="G36" s="99">
        <f t="shared" si="0"/>
        <v>0</v>
      </c>
      <c r="H36" s="79">
        <f t="shared" si="0"/>
        <v>0</v>
      </c>
      <c r="I36" s="58">
        <f t="shared" si="0"/>
        <v>0</v>
      </c>
      <c r="J36" s="59">
        <f t="shared" si="0"/>
        <v>0</v>
      </c>
      <c r="K36" s="59">
        <f t="shared" si="0"/>
        <v>0</v>
      </c>
      <c r="L36" s="60">
        <f t="shared" si="0"/>
        <v>0</v>
      </c>
    </row>
    <row r="37" spans="1:12" ht="19.5" customHeight="1">
      <c r="A37" s="442" t="s">
        <v>13</v>
      </c>
      <c r="B37" s="363"/>
      <c r="C37" s="82">
        <f aca="true" t="shared" si="1" ref="C37:L37">MIN(C5:C35)</f>
        <v>0</v>
      </c>
      <c r="D37" s="87">
        <f t="shared" si="1"/>
        <v>0</v>
      </c>
      <c r="E37" s="54">
        <f t="shared" si="1"/>
        <v>0</v>
      </c>
      <c r="F37" s="249">
        <f t="shared" si="1"/>
        <v>0</v>
      </c>
      <c r="G37" s="87">
        <f t="shared" si="1"/>
        <v>0</v>
      </c>
      <c r="H37" s="71">
        <f t="shared" si="1"/>
        <v>0</v>
      </c>
      <c r="I37" s="47">
        <f t="shared" si="1"/>
        <v>0</v>
      </c>
      <c r="J37" s="55">
        <f t="shared" si="1"/>
        <v>0</v>
      </c>
      <c r="K37" s="55">
        <f t="shared" si="1"/>
        <v>0</v>
      </c>
      <c r="L37" s="52">
        <f t="shared" si="1"/>
        <v>0</v>
      </c>
    </row>
    <row r="38" spans="1:12" ht="19.5" customHeight="1" thickBot="1">
      <c r="A38" s="441" t="s">
        <v>14</v>
      </c>
      <c r="B38" s="361"/>
      <c r="C38" s="101" t="e">
        <f aca="true" t="shared" si="2" ref="C38:L38">AVERAGE(C5:C35)</f>
        <v>#DIV/0!</v>
      </c>
      <c r="D38" s="102" t="e">
        <f t="shared" si="2"/>
        <v>#DIV/0!</v>
      </c>
      <c r="E38" s="103" t="e">
        <f t="shared" si="2"/>
        <v>#DIV/0!</v>
      </c>
      <c r="F38" s="250" t="e">
        <f t="shared" si="2"/>
        <v>#DIV/0!</v>
      </c>
      <c r="G38" s="102" t="e">
        <f t="shared" si="2"/>
        <v>#DIV/0!</v>
      </c>
      <c r="H38" s="104" t="e">
        <f t="shared" si="2"/>
        <v>#DIV/0!</v>
      </c>
      <c r="I38" s="61" t="e">
        <f t="shared" si="2"/>
        <v>#DIV/0!</v>
      </c>
      <c r="J38" s="62" t="e">
        <f t="shared" si="2"/>
        <v>#DIV/0!</v>
      </c>
      <c r="K38" s="62" t="e">
        <f t="shared" si="2"/>
        <v>#DIV/0!</v>
      </c>
      <c r="L38" s="64" t="e">
        <f t="shared" si="2"/>
        <v>#DIV/0!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8">
    <mergeCell ref="A38:B38"/>
    <mergeCell ref="A36:B36"/>
    <mergeCell ref="A37:B37"/>
    <mergeCell ref="A1:B1"/>
    <mergeCell ref="A2:B3"/>
    <mergeCell ref="C14:D14"/>
    <mergeCell ref="C2:D2"/>
    <mergeCell ref="D3:D4"/>
    <mergeCell ref="E2:H2"/>
    <mergeCell ref="E3:F3"/>
    <mergeCell ref="G3:H3"/>
    <mergeCell ref="C3:C4"/>
    <mergeCell ref="I7:L7"/>
    <mergeCell ref="I21:L21"/>
    <mergeCell ref="E14:H14"/>
    <mergeCell ref="I2:L2"/>
    <mergeCell ref="I3:J3"/>
    <mergeCell ref="K3:L3"/>
  </mergeCells>
  <printOptions/>
  <pageMargins left="0.6299212598425197" right="0.3937007874015748" top="0.3937007874015748" bottom="0.3937007874015748" header="0.8267716535433072" footer="0.4330708661417323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28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33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196" t="s">
        <v>2</v>
      </c>
      <c r="B4" s="185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88">
        <v>1</v>
      </c>
      <c r="B5" s="189" t="s">
        <v>9</v>
      </c>
      <c r="C5" s="335"/>
      <c r="D5" s="275"/>
      <c r="E5" s="336"/>
      <c r="F5" s="280"/>
      <c r="G5" s="342"/>
      <c r="H5" s="337"/>
      <c r="I5" s="276"/>
      <c r="J5" s="280"/>
      <c r="K5" s="342"/>
      <c r="L5" s="337"/>
    </row>
    <row r="6" spans="1:12" s="45" customFormat="1" ht="19.5" customHeight="1">
      <c r="A6" s="40">
        <v>2</v>
      </c>
      <c r="B6" s="175" t="s">
        <v>10</v>
      </c>
      <c r="C6" s="171"/>
      <c r="D6" s="87"/>
      <c r="E6" s="42"/>
      <c r="F6" s="252"/>
      <c r="G6" s="251"/>
      <c r="H6" s="43"/>
      <c r="I6" s="47"/>
      <c r="J6" s="55"/>
      <c r="K6" s="55"/>
      <c r="L6" s="52"/>
    </row>
    <row r="7" spans="1:12" ht="19.5" customHeight="1">
      <c r="A7" s="40">
        <v>3</v>
      </c>
      <c r="B7" s="175" t="s">
        <v>11</v>
      </c>
      <c r="C7" s="168"/>
      <c r="D7" s="33"/>
      <c r="E7" s="48"/>
      <c r="F7" s="321"/>
      <c r="G7" s="288"/>
      <c r="H7" s="51"/>
      <c r="I7" s="47"/>
      <c r="J7" s="288"/>
      <c r="K7" s="288"/>
      <c r="L7" s="52"/>
    </row>
    <row r="8" spans="1:12" ht="19.5" customHeight="1">
      <c r="A8" s="40">
        <v>4</v>
      </c>
      <c r="B8" s="202" t="s">
        <v>6</v>
      </c>
      <c r="C8" s="168"/>
      <c r="D8" s="33"/>
      <c r="E8" s="48"/>
      <c r="F8" s="49"/>
      <c r="G8" s="55"/>
      <c r="H8" s="51"/>
      <c r="I8" s="47"/>
      <c r="J8" s="55"/>
      <c r="K8" s="55"/>
      <c r="L8" s="52"/>
    </row>
    <row r="9" spans="1:12" ht="19.5" customHeight="1">
      <c r="A9" s="40">
        <v>5</v>
      </c>
      <c r="B9" s="202" t="s">
        <v>7</v>
      </c>
      <c r="C9" s="168"/>
      <c r="D9" s="33"/>
      <c r="E9" s="48"/>
      <c r="F9" s="49"/>
      <c r="G9" s="55"/>
      <c r="H9" s="51"/>
      <c r="I9" s="47"/>
      <c r="J9" s="55"/>
      <c r="K9" s="55"/>
      <c r="L9" s="52"/>
    </row>
    <row r="10" spans="1:12" ht="19.5" customHeight="1">
      <c r="A10" s="40">
        <v>6</v>
      </c>
      <c r="B10" s="174" t="s">
        <v>8</v>
      </c>
      <c r="C10" s="217"/>
      <c r="D10" s="211"/>
      <c r="E10" s="205"/>
      <c r="F10" s="206"/>
      <c r="G10" s="218"/>
      <c r="H10" s="232"/>
      <c r="I10" s="207"/>
      <c r="J10" s="218"/>
      <c r="K10" s="218"/>
      <c r="L10" s="209"/>
    </row>
    <row r="11" spans="1:12" ht="19.5" customHeight="1">
      <c r="A11" s="40">
        <v>7</v>
      </c>
      <c r="B11" s="174" t="s">
        <v>2</v>
      </c>
      <c r="C11" s="217"/>
      <c r="D11" s="211"/>
      <c r="E11" s="205"/>
      <c r="F11" s="206"/>
      <c r="G11" s="218"/>
      <c r="H11" s="232"/>
      <c r="I11" s="405" t="s">
        <v>77</v>
      </c>
      <c r="J11" s="406"/>
      <c r="K11" s="406"/>
      <c r="L11" s="407"/>
    </row>
    <row r="12" spans="1:12" ht="19.5" customHeight="1">
      <c r="A12" s="40">
        <v>8</v>
      </c>
      <c r="B12" s="345" t="s">
        <v>9</v>
      </c>
      <c r="C12" s="170"/>
      <c r="D12" s="144"/>
      <c r="E12" s="32"/>
      <c r="F12" s="49"/>
      <c r="G12" s="55"/>
      <c r="H12" s="141"/>
      <c r="I12" s="405" t="s">
        <v>78</v>
      </c>
      <c r="J12" s="406"/>
      <c r="K12" s="406"/>
      <c r="L12" s="407"/>
    </row>
    <row r="13" spans="1:12" s="45" customFormat="1" ht="19.5" customHeight="1">
      <c r="A13" s="40">
        <v>9</v>
      </c>
      <c r="B13" s="175" t="s">
        <v>10</v>
      </c>
      <c r="C13" s="177"/>
      <c r="D13" s="142"/>
      <c r="E13" s="143"/>
      <c r="F13" s="247"/>
      <c r="G13" s="142"/>
      <c r="H13" s="144"/>
      <c r="I13" s="140"/>
      <c r="J13" s="33"/>
      <c r="K13" s="33"/>
      <c r="L13" s="141"/>
    </row>
    <row r="14" spans="1:12" ht="19.5" customHeight="1">
      <c r="A14" s="40">
        <v>10</v>
      </c>
      <c r="B14" s="175" t="s">
        <v>11</v>
      </c>
      <c r="C14" s="168"/>
      <c r="D14" s="33"/>
      <c r="E14" s="48"/>
      <c r="F14" s="321"/>
      <c r="G14" s="288"/>
      <c r="H14" s="51"/>
      <c r="I14" s="47"/>
      <c r="J14" s="288"/>
      <c r="K14" s="288"/>
      <c r="L14" s="52"/>
    </row>
    <row r="15" spans="1:12" ht="19.5" customHeight="1">
      <c r="A15" s="40">
        <v>11</v>
      </c>
      <c r="B15" s="202" t="s">
        <v>6</v>
      </c>
      <c r="C15" s="168"/>
      <c r="D15" s="33"/>
      <c r="E15" s="48"/>
      <c r="F15" s="49"/>
      <c r="G15" s="55"/>
      <c r="H15" s="51"/>
      <c r="I15" s="47"/>
      <c r="J15" s="55"/>
      <c r="K15" s="55"/>
      <c r="L15" s="52"/>
    </row>
    <row r="16" spans="1:12" ht="19.5" customHeight="1">
      <c r="A16" s="40">
        <v>12</v>
      </c>
      <c r="B16" s="202" t="s">
        <v>7</v>
      </c>
      <c r="C16" s="168"/>
      <c r="D16" s="33"/>
      <c r="E16" s="48"/>
      <c r="F16" s="49"/>
      <c r="G16" s="55"/>
      <c r="H16" s="51"/>
      <c r="I16" s="47"/>
      <c r="J16" s="55"/>
      <c r="K16" s="55"/>
      <c r="L16" s="52"/>
    </row>
    <row r="17" spans="1:12" ht="19.5" customHeight="1">
      <c r="A17" s="40">
        <v>13</v>
      </c>
      <c r="B17" s="174" t="s">
        <v>8</v>
      </c>
      <c r="C17" s="217"/>
      <c r="D17" s="211"/>
      <c r="E17" s="205"/>
      <c r="F17" s="206"/>
      <c r="G17" s="218"/>
      <c r="H17" s="232"/>
      <c r="I17" s="207"/>
      <c r="J17" s="218"/>
      <c r="K17" s="218"/>
      <c r="L17" s="209"/>
    </row>
    <row r="18" spans="1:12" ht="19.5" customHeight="1">
      <c r="A18" s="40">
        <v>14</v>
      </c>
      <c r="B18" s="174" t="s">
        <v>2</v>
      </c>
      <c r="C18" s="217"/>
      <c r="D18" s="211"/>
      <c r="E18" s="205"/>
      <c r="F18" s="206"/>
      <c r="G18" s="218"/>
      <c r="H18" s="232"/>
      <c r="I18" s="207"/>
      <c r="J18" s="218"/>
      <c r="K18" s="218"/>
      <c r="L18" s="209"/>
    </row>
    <row r="19" spans="1:12" ht="19.5" customHeight="1">
      <c r="A19" s="40">
        <v>15</v>
      </c>
      <c r="B19" s="345" t="s">
        <v>9</v>
      </c>
      <c r="C19" s="170"/>
      <c r="D19" s="144"/>
      <c r="E19" s="143"/>
      <c r="F19" s="247"/>
      <c r="G19" s="142"/>
      <c r="H19" s="144"/>
      <c r="I19" s="140"/>
      <c r="J19" s="33"/>
      <c r="K19" s="33"/>
      <c r="L19" s="141"/>
    </row>
    <row r="20" spans="1:12" s="45" customFormat="1" ht="19.5" customHeight="1">
      <c r="A20" s="40">
        <v>16</v>
      </c>
      <c r="B20" s="175" t="s">
        <v>10</v>
      </c>
      <c r="C20" s="177"/>
      <c r="D20" s="142"/>
      <c r="E20" s="54"/>
      <c r="F20" s="249"/>
      <c r="G20" s="87"/>
      <c r="H20" s="71"/>
      <c r="I20" s="47"/>
      <c r="J20" s="55"/>
      <c r="K20" s="55"/>
      <c r="L20" s="52"/>
    </row>
    <row r="21" spans="1:12" ht="19.5" customHeight="1">
      <c r="A21" s="40">
        <v>17</v>
      </c>
      <c r="B21" s="175" t="s">
        <v>11</v>
      </c>
      <c r="C21" s="168"/>
      <c r="D21" s="33"/>
      <c r="E21" s="48"/>
      <c r="F21" s="321"/>
      <c r="G21" s="288"/>
      <c r="H21" s="51"/>
      <c r="I21" s="47"/>
      <c r="J21" s="288"/>
      <c r="K21" s="288"/>
      <c r="L21" s="52"/>
    </row>
    <row r="22" spans="1:12" ht="19.5" customHeight="1">
      <c r="A22" s="40">
        <v>18</v>
      </c>
      <c r="B22" s="202" t="s">
        <v>6</v>
      </c>
      <c r="C22" s="168"/>
      <c r="D22" s="33"/>
      <c r="E22" s="48"/>
      <c r="F22" s="49"/>
      <c r="G22" s="55"/>
      <c r="H22" s="51"/>
      <c r="I22" s="47"/>
      <c r="J22" s="55"/>
      <c r="K22" s="55"/>
      <c r="L22" s="52"/>
    </row>
    <row r="23" spans="1:12" ht="19.5" customHeight="1">
      <c r="A23" s="40">
        <v>19</v>
      </c>
      <c r="B23" s="202" t="s">
        <v>7</v>
      </c>
      <c r="C23" s="168"/>
      <c r="D23" s="33"/>
      <c r="E23" s="48"/>
      <c r="F23" s="49"/>
      <c r="G23" s="55"/>
      <c r="H23" s="51"/>
      <c r="I23" s="47"/>
      <c r="J23" s="55"/>
      <c r="K23" s="55"/>
      <c r="L23" s="52"/>
    </row>
    <row r="24" spans="1:12" ht="19.5" customHeight="1">
      <c r="A24" s="40">
        <v>20</v>
      </c>
      <c r="B24" s="174" t="s">
        <v>8</v>
      </c>
      <c r="C24" s="217"/>
      <c r="D24" s="211"/>
      <c r="E24" s="205"/>
      <c r="F24" s="206"/>
      <c r="G24" s="218"/>
      <c r="H24" s="232"/>
      <c r="I24" s="207"/>
      <c r="J24" s="218"/>
      <c r="K24" s="218"/>
      <c r="L24" s="209"/>
    </row>
    <row r="25" spans="1:12" ht="19.5" customHeight="1">
      <c r="A25" s="40">
        <v>21</v>
      </c>
      <c r="B25" s="174" t="s">
        <v>2</v>
      </c>
      <c r="C25" s="217"/>
      <c r="D25" s="211"/>
      <c r="E25" s="205"/>
      <c r="F25" s="206"/>
      <c r="G25" s="218"/>
      <c r="H25" s="232"/>
      <c r="I25" s="207"/>
      <c r="J25" s="218"/>
      <c r="K25" s="218"/>
      <c r="L25" s="209"/>
    </row>
    <row r="26" spans="1:12" ht="19.5" customHeight="1">
      <c r="A26" s="40">
        <v>22</v>
      </c>
      <c r="B26" s="345" t="s">
        <v>9</v>
      </c>
      <c r="C26" s="170"/>
      <c r="D26" s="144"/>
      <c r="E26" s="143"/>
      <c r="F26" s="247"/>
      <c r="G26" s="251"/>
      <c r="H26" s="43"/>
      <c r="I26" s="140"/>
      <c r="J26" s="33"/>
      <c r="K26" s="33"/>
      <c r="L26" s="141"/>
    </row>
    <row r="27" spans="1:12" s="45" customFormat="1" ht="19.5" customHeight="1">
      <c r="A27" s="40">
        <v>23</v>
      </c>
      <c r="B27" s="175" t="s">
        <v>10</v>
      </c>
      <c r="C27" s="177"/>
      <c r="D27" s="142"/>
      <c r="E27" s="143"/>
      <c r="F27" s="247"/>
      <c r="G27" s="142"/>
      <c r="H27" s="144"/>
      <c r="I27" s="140"/>
      <c r="J27" s="33"/>
      <c r="K27" s="33"/>
      <c r="L27" s="141"/>
    </row>
    <row r="28" spans="1:12" ht="19.5" customHeight="1">
      <c r="A28" s="40">
        <v>24</v>
      </c>
      <c r="B28" s="175" t="s">
        <v>11</v>
      </c>
      <c r="C28" s="168"/>
      <c r="D28" s="33"/>
      <c r="E28" s="48"/>
      <c r="F28" s="321"/>
      <c r="G28" s="288"/>
      <c r="H28" s="51"/>
      <c r="I28" s="47"/>
      <c r="J28" s="288"/>
      <c r="K28" s="288"/>
      <c r="L28" s="52"/>
    </row>
    <row r="29" spans="1:12" ht="19.5" customHeight="1">
      <c r="A29" s="40">
        <v>25</v>
      </c>
      <c r="B29" s="202" t="s">
        <v>6</v>
      </c>
      <c r="C29" s="168"/>
      <c r="D29" s="33"/>
      <c r="E29" s="48"/>
      <c r="F29" s="49"/>
      <c r="G29" s="55"/>
      <c r="H29" s="51"/>
      <c r="I29" s="47"/>
      <c r="J29" s="55"/>
      <c r="K29" s="55"/>
      <c r="L29" s="52"/>
    </row>
    <row r="30" spans="1:12" ht="19.5" customHeight="1">
      <c r="A30" s="40">
        <v>26</v>
      </c>
      <c r="B30" s="202" t="s">
        <v>7</v>
      </c>
      <c r="C30" s="168"/>
      <c r="D30" s="33"/>
      <c r="E30" s="48"/>
      <c r="F30" s="49"/>
      <c r="G30" s="55"/>
      <c r="H30" s="51"/>
      <c r="I30" s="47"/>
      <c r="J30" s="55"/>
      <c r="K30" s="55"/>
      <c r="L30" s="52"/>
    </row>
    <row r="31" spans="1:12" ht="19.5" customHeight="1">
      <c r="A31" s="40">
        <v>27</v>
      </c>
      <c r="B31" s="174" t="s">
        <v>8</v>
      </c>
      <c r="C31" s="217"/>
      <c r="D31" s="211"/>
      <c r="E31" s="205"/>
      <c r="F31" s="206"/>
      <c r="G31" s="218"/>
      <c r="H31" s="232"/>
      <c r="I31" s="207"/>
      <c r="J31" s="218"/>
      <c r="K31" s="218"/>
      <c r="L31" s="209"/>
    </row>
    <row r="32" spans="1:12" ht="19.5" customHeight="1">
      <c r="A32" s="40">
        <v>28</v>
      </c>
      <c r="B32" s="174" t="s">
        <v>2</v>
      </c>
      <c r="C32" s="217"/>
      <c r="D32" s="211"/>
      <c r="E32" s="205"/>
      <c r="F32" s="206"/>
      <c r="G32" s="218"/>
      <c r="H32" s="232"/>
      <c r="I32" s="207"/>
      <c r="J32" s="218"/>
      <c r="K32" s="218"/>
      <c r="L32" s="209"/>
    </row>
    <row r="33" spans="1:12" ht="19.5" customHeight="1">
      <c r="A33" s="40">
        <v>29</v>
      </c>
      <c r="B33" s="345" t="s">
        <v>9</v>
      </c>
      <c r="C33" s="170"/>
      <c r="D33" s="144"/>
      <c r="E33" s="143"/>
      <c r="F33" s="247"/>
      <c r="G33" s="142"/>
      <c r="H33" s="144"/>
      <c r="I33" s="140"/>
      <c r="J33" s="33"/>
      <c r="K33" s="33"/>
      <c r="L33" s="141"/>
    </row>
    <row r="34" spans="1:12" ht="19.5" customHeight="1">
      <c r="A34" s="40">
        <v>30</v>
      </c>
      <c r="B34" s="175" t="s">
        <v>10</v>
      </c>
      <c r="C34" s="177"/>
      <c r="D34" s="142"/>
      <c r="E34" s="143"/>
      <c r="F34" s="247"/>
      <c r="G34" s="142"/>
      <c r="H34" s="144"/>
      <c r="I34" s="140"/>
      <c r="J34" s="33"/>
      <c r="K34" s="33"/>
      <c r="L34" s="141"/>
    </row>
    <row r="35" spans="1:12" ht="19.5" customHeight="1" thickBot="1">
      <c r="A35" s="176">
        <v>31</v>
      </c>
      <c r="B35" s="186" t="s">
        <v>11</v>
      </c>
      <c r="C35" s="168"/>
      <c r="D35" s="33"/>
      <c r="E35" s="48"/>
      <c r="F35" s="260"/>
      <c r="G35" s="62"/>
      <c r="H35" s="51"/>
      <c r="I35" s="281"/>
      <c r="J35" s="298"/>
      <c r="K35" s="298"/>
      <c r="L35" s="277"/>
    </row>
    <row r="36" spans="1:12" ht="19.5" customHeight="1">
      <c r="A36" s="419" t="s">
        <v>12</v>
      </c>
      <c r="B36" s="420"/>
      <c r="C36" s="98">
        <f aca="true" t="shared" si="0" ref="C36:L36">MAX(C5:C35)</f>
        <v>0</v>
      </c>
      <c r="D36" s="99">
        <f t="shared" si="0"/>
        <v>0</v>
      </c>
      <c r="E36" s="100">
        <f t="shared" si="0"/>
        <v>0</v>
      </c>
      <c r="F36" s="257">
        <f t="shared" si="0"/>
        <v>0</v>
      </c>
      <c r="G36" s="99">
        <f t="shared" si="0"/>
        <v>0</v>
      </c>
      <c r="H36" s="79">
        <f t="shared" si="0"/>
        <v>0</v>
      </c>
      <c r="I36" s="58">
        <f t="shared" si="0"/>
        <v>0</v>
      </c>
      <c r="J36" s="59">
        <f t="shared" si="0"/>
        <v>0</v>
      </c>
      <c r="K36" s="59">
        <f t="shared" si="0"/>
        <v>0</v>
      </c>
      <c r="L36" s="60">
        <f t="shared" si="0"/>
        <v>0</v>
      </c>
    </row>
    <row r="37" spans="1:12" ht="19.5" customHeight="1">
      <c r="A37" s="442" t="s">
        <v>13</v>
      </c>
      <c r="B37" s="363"/>
      <c r="C37" s="82">
        <f aca="true" t="shared" si="1" ref="C37:L37">MIN(C5:C35)</f>
        <v>0</v>
      </c>
      <c r="D37" s="87">
        <f t="shared" si="1"/>
        <v>0</v>
      </c>
      <c r="E37" s="54">
        <f t="shared" si="1"/>
        <v>0</v>
      </c>
      <c r="F37" s="249">
        <f t="shared" si="1"/>
        <v>0</v>
      </c>
      <c r="G37" s="87">
        <f t="shared" si="1"/>
        <v>0</v>
      </c>
      <c r="H37" s="71">
        <f t="shared" si="1"/>
        <v>0</v>
      </c>
      <c r="I37" s="47">
        <f t="shared" si="1"/>
        <v>0</v>
      </c>
      <c r="J37" s="55">
        <f t="shared" si="1"/>
        <v>0</v>
      </c>
      <c r="K37" s="55">
        <f t="shared" si="1"/>
        <v>0</v>
      </c>
      <c r="L37" s="52">
        <f t="shared" si="1"/>
        <v>0</v>
      </c>
    </row>
    <row r="38" spans="1:12" ht="19.5" customHeight="1" thickBot="1">
      <c r="A38" s="441" t="s">
        <v>14</v>
      </c>
      <c r="B38" s="361"/>
      <c r="C38" s="101" t="e">
        <f aca="true" t="shared" si="2" ref="C38:L38">AVERAGE(C5:C35)</f>
        <v>#DIV/0!</v>
      </c>
      <c r="D38" s="102" t="e">
        <f t="shared" si="2"/>
        <v>#DIV/0!</v>
      </c>
      <c r="E38" s="103" t="e">
        <f t="shared" si="2"/>
        <v>#DIV/0!</v>
      </c>
      <c r="F38" s="250" t="e">
        <f t="shared" si="2"/>
        <v>#DIV/0!</v>
      </c>
      <c r="G38" s="102" t="e">
        <f t="shared" si="2"/>
        <v>#DIV/0!</v>
      </c>
      <c r="H38" s="104" t="e">
        <f t="shared" si="2"/>
        <v>#DIV/0!</v>
      </c>
      <c r="I38" s="61" t="e">
        <f t="shared" si="2"/>
        <v>#DIV/0!</v>
      </c>
      <c r="J38" s="62" t="e">
        <f t="shared" si="2"/>
        <v>#DIV/0!</v>
      </c>
      <c r="K38" s="62" t="e">
        <f t="shared" si="2"/>
        <v>#DIV/0!</v>
      </c>
      <c r="L38" s="64" t="e">
        <f t="shared" si="2"/>
        <v>#DIV/0!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6">
    <mergeCell ref="K3:L3"/>
    <mergeCell ref="A1:B1"/>
    <mergeCell ref="A2:B3"/>
    <mergeCell ref="C2:D2"/>
    <mergeCell ref="C3:C4"/>
    <mergeCell ref="D3:D4"/>
    <mergeCell ref="I11:L11"/>
    <mergeCell ref="I12:L12"/>
    <mergeCell ref="A36:B36"/>
    <mergeCell ref="A37:B37"/>
    <mergeCell ref="A38:B38"/>
    <mergeCell ref="E2:H2"/>
    <mergeCell ref="E3:F3"/>
    <mergeCell ref="G3:H3"/>
    <mergeCell ref="I2:L2"/>
    <mergeCell ref="I3:J3"/>
  </mergeCells>
  <printOptions/>
  <pageMargins left="0.64" right="0.31496062992125984" top="0.3937007874015748" bottom="0.3937007874015748" header="0.3937007874015748" footer="0.35433070866141736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29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33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21" t="s">
        <v>2</v>
      </c>
      <c r="B4" s="34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347">
        <v>1</v>
      </c>
      <c r="B5" s="345" t="s">
        <v>6</v>
      </c>
      <c r="C5" s="348"/>
      <c r="D5" s="327"/>
      <c r="E5" s="349"/>
      <c r="F5" s="350"/>
      <c r="G5" s="326"/>
      <c r="H5" s="351"/>
      <c r="I5" s="352"/>
      <c r="J5" s="350"/>
      <c r="K5" s="342"/>
      <c r="L5" s="351"/>
    </row>
    <row r="6" spans="1:12" s="45" customFormat="1" ht="19.5" customHeight="1">
      <c r="A6" s="110">
        <v>2</v>
      </c>
      <c r="B6" s="175" t="s">
        <v>7</v>
      </c>
      <c r="C6" s="197"/>
      <c r="D6" s="145"/>
      <c r="E6" s="125"/>
      <c r="F6" s="126"/>
      <c r="G6" s="127"/>
      <c r="H6" s="127"/>
      <c r="I6" s="111"/>
      <c r="J6" s="112"/>
      <c r="K6" s="112"/>
      <c r="L6" s="113"/>
    </row>
    <row r="7" spans="1:12" s="45" customFormat="1" ht="19.5" customHeight="1">
      <c r="A7" s="110">
        <v>3</v>
      </c>
      <c r="B7" s="174" t="s">
        <v>8</v>
      </c>
      <c r="C7" s="233"/>
      <c r="D7" s="234"/>
      <c r="E7" s="235"/>
      <c r="F7" s="300"/>
      <c r="G7" s="301"/>
      <c r="H7" s="301"/>
      <c r="I7" s="302"/>
      <c r="J7" s="303"/>
      <c r="K7" s="303"/>
      <c r="L7" s="226"/>
    </row>
    <row r="8" spans="1:12" ht="19.5" customHeight="1">
      <c r="A8" s="110">
        <v>4</v>
      </c>
      <c r="B8" s="174" t="s">
        <v>2</v>
      </c>
      <c r="C8" s="238"/>
      <c r="D8" s="239"/>
      <c r="E8" s="235"/>
      <c r="F8" s="236"/>
      <c r="G8" s="237"/>
      <c r="H8" s="237"/>
      <c r="I8" s="224"/>
      <c r="J8" s="225"/>
      <c r="K8" s="225"/>
      <c r="L8" s="226"/>
    </row>
    <row r="9" spans="1:12" ht="19.5" customHeight="1">
      <c r="A9" s="110">
        <v>5</v>
      </c>
      <c r="B9" s="202" t="s">
        <v>9</v>
      </c>
      <c r="C9" s="169"/>
      <c r="D9" s="71"/>
      <c r="E9" s="143"/>
      <c r="F9" s="247"/>
      <c r="G9" s="142"/>
      <c r="H9" s="144"/>
      <c r="I9" s="140"/>
      <c r="J9" s="33"/>
      <c r="K9" s="33"/>
      <c r="L9" s="141"/>
    </row>
    <row r="10" spans="1:12" s="45" customFormat="1" ht="19.5" customHeight="1">
      <c r="A10" s="110">
        <v>6</v>
      </c>
      <c r="B10" s="202" t="s">
        <v>10</v>
      </c>
      <c r="C10" s="177"/>
      <c r="D10" s="142"/>
      <c r="E10" s="143"/>
      <c r="F10" s="247"/>
      <c r="G10" s="142"/>
      <c r="H10" s="144"/>
      <c r="I10" s="140"/>
      <c r="J10" s="33"/>
      <c r="K10" s="33"/>
      <c r="L10" s="141"/>
    </row>
    <row r="11" spans="1:12" ht="19.5" customHeight="1">
      <c r="A11" s="110">
        <v>7</v>
      </c>
      <c r="B11" s="175" t="s">
        <v>11</v>
      </c>
      <c r="C11" s="156"/>
      <c r="D11" s="55"/>
      <c r="E11" s="48"/>
      <c r="F11" s="49"/>
      <c r="G11" s="55"/>
      <c r="H11" s="51"/>
      <c r="I11" s="47"/>
      <c r="J11" s="55"/>
      <c r="K11" s="55"/>
      <c r="L11" s="52"/>
    </row>
    <row r="12" spans="1:12" ht="19.5" customHeight="1">
      <c r="A12" s="110">
        <v>8</v>
      </c>
      <c r="B12" s="175" t="s">
        <v>6</v>
      </c>
      <c r="C12" s="156"/>
      <c r="D12" s="55"/>
      <c r="E12" s="48"/>
      <c r="F12" s="49"/>
      <c r="G12" s="55"/>
      <c r="H12" s="51"/>
      <c r="I12" s="47"/>
      <c r="J12" s="55"/>
      <c r="K12" s="55"/>
      <c r="L12" s="52"/>
    </row>
    <row r="13" spans="1:12" s="45" customFormat="1" ht="19.5" customHeight="1">
      <c r="A13" s="110">
        <v>9</v>
      </c>
      <c r="B13" s="175" t="s">
        <v>7</v>
      </c>
      <c r="C13" s="156"/>
      <c r="D13" s="55"/>
      <c r="E13" s="48"/>
      <c r="F13" s="49"/>
      <c r="G13" s="55"/>
      <c r="H13" s="51"/>
      <c r="I13" s="47"/>
      <c r="J13" s="55"/>
      <c r="K13" s="55"/>
      <c r="L13" s="52"/>
    </row>
    <row r="14" spans="1:12" s="45" customFormat="1" ht="19.5" customHeight="1">
      <c r="A14" s="110">
        <v>10</v>
      </c>
      <c r="B14" s="174" t="s">
        <v>8</v>
      </c>
      <c r="C14" s="233"/>
      <c r="D14" s="234"/>
      <c r="E14" s="235"/>
      <c r="F14" s="300"/>
      <c r="G14" s="301"/>
      <c r="H14" s="301"/>
      <c r="I14" s="302"/>
      <c r="J14" s="303"/>
      <c r="K14" s="303"/>
      <c r="L14" s="226"/>
    </row>
    <row r="15" spans="1:12" ht="19.5" customHeight="1">
      <c r="A15" s="110">
        <v>11</v>
      </c>
      <c r="B15" s="174" t="s">
        <v>2</v>
      </c>
      <c r="C15" s="238"/>
      <c r="D15" s="239"/>
      <c r="E15" s="235"/>
      <c r="F15" s="236"/>
      <c r="G15" s="237"/>
      <c r="H15" s="237"/>
      <c r="I15" s="224"/>
      <c r="J15" s="225"/>
      <c r="K15" s="225"/>
      <c r="L15" s="226"/>
    </row>
    <row r="16" spans="1:12" ht="19.5" customHeight="1">
      <c r="A16" s="110">
        <v>12</v>
      </c>
      <c r="B16" s="202" t="s">
        <v>9</v>
      </c>
      <c r="C16" s="169"/>
      <c r="D16" s="71"/>
      <c r="E16" s="143"/>
      <c r="F16" s="247"/>
      <c r="G16" s="142"/>
      <c r="H16" s="144"/>
      <c r="I16" s="140"/>
      <c r="J16" s="33"/>
      <c r="K16" s="33"/>
      <c r="L16" s="141"/>
    </row>
    <row r="17" spans="1:12" s="45" customFormat="1" ht="19.5" customHeight="1">
      <c r="A17" s="110">
        <v>13</v>
      </c>
      <c r="B17" s="202" t="s">
        <v>10</v>
      </c>
      <c r="C17" s="171"/>
      <c r="D17" s="87"/>
      <c r="E17" s="143"/>
      <c r="F17" s="247"/>
      <c r="G17" s="142"/>
      <c r="H17" s="144"/>
      <c r="I17" s="140"/>
      <c r="J17" s="33"/>
      <c r="K17" s="33"/>
      <c r="L17" s="141"/>
    </row>
    <row r="18" spans="1:12" ht="19.5" customHeight="1">
      <c r="A18" s="110">
        <v>14</v>
      </c>
      <c r="B18" s="175" t="s">
        <v>11</v>
      </c>
      <c r="C18" s="156"/>
      <c r="D18" s="55"/>
      <c r="E18" s="48"/>
      <c r="F18" s="49"/>
      <c r="G18" s="55"/>
      <c r="H18" s="51"/>
      <c r="I18" s="47"/>
      <c r="J18" s="55"/>
      <c r="K18" s="55"/>
      <c r="L18" s="52"/>
    </row>
    <row r="19" spans="1:12" ht="19.5" customHeight="1">
      <c r="A19" s="110">
        <v>15</v>
      </c>
      <c r="B19" s="175" t="s">
        <v>6</v>
      </c>
      <c r="C19" s="156"/>
      <c r="D19" s="55"/>
      <c r="E19" s="48"/>
      <c r="F19" s="49"/>
      <c r="G19" s="55"/>
      <c r="H19" s="51"/>
      <c r="I19" s="47"/>
      <c r="J19" s="55"/>
      <c r="K19" s="33"/>
      <c r="L19" s="141"/>
    </row>
    <row r="20" spans="1:12" ht="19.5" customHeight="1">
      <c r="A20" s="110">
        <v>16</v>
      </c>
      <c r="B20" s="175" t="s">
        <v>7</v>
      </c>
      <c r="C20" s="156"/>
      <c r="D20" s="55"/>
      <c r="E20" s="48"/>
      <c r="F20" s="49"/>
      <c r="G20" s="55"/>
      <c r="H20" s="51"/>
      <c r="I20" s="47"/>
      <c r="J20" s="55"/>
      <c r="K20" s="55"/>
      <c r="L20" s="52"/>
    </row>
    <row r="21" spans="1:12" ht="19.5" customHeight="1">
      <c r="A21" s="110">
        <v>17</v>
      </c>
      <c r="B21" s="174" t="s">
        <v>8</v>
      </c>
      <c r="C21" s="233"/>
      <c r="D21" s="234"/>
      <c r="E21" s="299"/>
      <c r="F21" s="300"/>
      <c r="G21" s="301"/>
      <c r="H21" s="301"/>
      <c r="I21" s="302"/>
      <c r="J21" s="303"/>
      <c r="K21" s="303"/>
      <c r="L21" s="226"/>
    </row>
    <row r="22" spans="1:12" ht="19.5" customHeight="1">
      <c r="A22" s="110">
        <v>18</v>
      </c>
      <c r="B22" s="174" t="s">
        <v>2</v>
      </c>
      <c r="C22" s="238"/>
      <c r="D22" s="239"/>
      <c r="E22" s="235"/>
      <c r="F22" s="236"/>
      <c r="G22" s="237"/>
      <c r="H22" s="237"/>
      <c r="I22" s="224"/>
      <c r="J22" s="225"/>
      <c r="K22" s="225"/>
      <c r="L22" s="226"/>
    </row>
    <row r="23" spans="1:12" ht="19.5" customHeight="1">
      <c r="A23" s="110">
        <v>19</v>
      </c>
      <c r="B23" s="202" t="s">
        <v>9</v>
      </c>
      <c r="C23" s="169"/>
      <c r="D23" s="71"/>
      <c r="E23" s="143"/>
      <c r="F23" s="247"/>
      <c r="G23" s="142"/>
      <c r="H23" s="144"/>
      <c r="I23" s="140"/>
      <c r="J23" s="33"/>
      <c r="K23" s="33"/>
      <c r="L23" s="141"/>
    </row>
    <row r="24" spans="1:12" s="45" customFormat="1" ht="19.5" customHeight="1">
      <c r="A24" s="110">
        <v>20</v>
      </c>
      <c r="B24" s="202" t="s">
        <v>10</v>
      </c>
      <c r="C24" s="171"/>
      <c r="D24" s="87"/>
      <c r="E24" s="54"/>
      <c r="F24" s="249"/>
      <c r="G24" s="87"/>
      <c r="H24" s="71"/>
      <c r="I24" s="281"/>
      <c r="J24" s="275"/>
      <c r="K24" s="275"/>
      <c r="L24" s="277"/>
    </row>
    <row r="25" spans="1:12" ht="19.5" customHeight="1">
      <c r="A25" s="110">
        <v>21</v>
      </c>
      <c r="B25" s="175" t="s">
        <v>11</v>
      </c>
      <c r="C25" s="156"/>
      <c r="D25" s="55"/>
      <c r="E25" s="48"/>
      <c r="F25" s="49"/>
      <c r="G25" s="55"/>
      <c r="H25" s="51"/>
      <c r="I25" s="140"/>
      <c r="J25" s="33"/>
      <c r="K25" s="33"/>
      <c r="L25" s="141"/>
    </row>
    <row r="26" spans="1:12" ht="19.5" customHeight="1">
      <c r="A26" s="110">
        <v>22</v>
      </c>
      <c r="B26" s="175" t="s">
        <v>6</v>
      </c>
      <c r="C26" s="156"/>
      <c r="D26" s="55"/>
      <c r="E26" s="48"/>
      <c r="F26" s="49"/>
      <c r="G26" s="55"/>
      <c r="H26" s="51"/>
      <c r="I26" s="47"/>
      <c r="J26" s="55"/>
      <c r="K26" s="55"/>
      <c r="L26" s="52"/>
    </row>
    <row r="27" spans="1:12" ht="19.5" customHeight="1">
      <c r="A27" s="110">
        <v>23</v>
      </c>
      <c r="B27" s="175" t="s">
        <v>7</v>
      </c>
      <c r="C27" s="156"/>
      <c r="D27" s="55"/>
      <c r="E27" s="48"/>
      <c r="F27" s="49"/>
      <c r="G27" s="55"/>
      <c r="H27" s="51"/>
      <c r="I27" s="47"/>
      <c r="J27" s="55"/>
      <c r="K27" s="55"/>
      <c r="L27" s="52"/>
    </row>
    <row r="28" spans="1:12" ht="19.5" customHeight="1">
      <c r="A28" s="110">
        <v>24</v>
      </c>
      <c r="B28" s="174" t="s">
        <v>8</v>
      </c>
      <c r="C28" s="233"/>
      <c r="D28" s="234"/>
      <c r="E28" s="299"/>
      <c r="F28" s="300"/>
      <c r="G28" s="301"/>
      <c r="H28" s="301"/>
      <c r="I28" s="302"/>
      <c r="J28" s="303"/>
      <c r="K28" s="303"/>
      <c r="L28" s="226"/>
    </row>
    <row r="29" spans="1:12" ht="19.5" customHeight="1">
      <c r="A29" s="110">
        <v>25</v>
      </c>
      <c r="B29" s="174" t="s">
        <v>2</v>
      </c>
      <c r="C29" s="238"/>
      <c r="D29" s="239"/>
      <c r="E29" s="235"/>
      <c r="F29" s="236"/>
      <c r="G29" s="237"/>
      <c r="H29" s="237"/>
      <c r="I29" s="224"/>
      <c r="J29" s="225"/>
      <c r="K29" s="225"/>
      <c r="L29" s="226"/>
    </row>
    <row r="30" spans="1:12" ht="19.5" customHeight="1">
      <c r="A30" s="110">
        <v>26</v>
      </c>
      <c r="B30" s="202" t="s">
        <v>9</v>
      </c>
      <c r="C30" s="169"/>
      <c r="D30" s="71"/>
      <c r="E30" s="143"/>
      <c r="F30" s="247"/>
      <c r="G30" s="142"/>
      <c r="H30" s="144"/>
      <c r="I30" s="140"/>
      <c r="J30" s="33"/>
      <c r="K30" s="33"/>
      <c r="L30" s="141"/>
    </row>
    <row r="31" spans="1:12" s="45" customFormat="1" ht="19.5" customHeight="1">
      <c r="A31" s="110">
        <v>27</v>
      </c>
      <c r="B31" s="202" t="s">
        <v>10</v>
      </c>
      <c r="C31" s="171"/>
      <c r="D31" s="87"/>
      <c r="E31" s="143"/>
      <c r="F31" s="247"/>
      <c r="G31" s="142"/>
      <c r="H31" s="144"/>
      <c r="I31" s="140"/>
      <c r="J31" s="33"/>
      <c r="K31" s="33"/>
      <c r="L31" s="141"/>
    </row>
    <row r="32" spans="1:12" s="45" customFormat="1" ht="19.5" customHeight="1">
      <c r="A32" s="110">
        <v>28</v>
      </c>
      <c r="B32" s="175" t="s">
        <v>11</v>
      </c>
      <c r="C32" s="171"/>
      <c r="D32" s="87"/>
      <c r="E32" s="54"/>
      <c r="F32" s="249"/>
      <c r="G32" s="87"/>
      <c r="H32" s="71"/>
      <c r="I32" s="47"/>
      <c r="J32" s="55"/>
      <c r="K32" s="55"/>
      <c r="L32" s="52"/>
    </row>
    <row r="33" spans="1:12" s="45" customFormat="1" ht="19.5" customHeight="1">
      <c r="A33" s="110">
        <v>29</v>
      </c>
      <c r="B33" s="175" t="s">
        <v>6</v>
      </c>
      <c r="C33" s="171"/>
      <c r="D33" s="87"/>
      <c r="E33" s="54"/>
      <c r="F33" s="249"/>
      <c r="G33" s="87"/>
      <c r="H33" s="71"/>
      <c r="I33" s="47"/>
      <c r="J33" s="55"/>
      <c r="K33" s="55"/>
      <c r="L33" s="52"/>
    </row>
    <row r="34" spans="1:12" ht="19.5" customHeight="1">
      <c r="A34" s="110">
        <v>30</v>
      </c>
      <c r="B34" s="175" t="s">
        <v>7</v>
      </c>
      <c r="C34" s="156"/>
      <c r="D34" s="55"/>
      <c r="E34" s="48"/>
      <c r="F34" s="49"/>
      <c r="G34" s="55"/>
      <c r="H34" s="51"/>
      <c r="I34" s="47"/>
      <c r="J34" s="55"/>
      <c r="K34" s="55"/>
      <c r="L34" s="52"/>
    </row>
    <row r="35" spans="1:12" s="45" customFormat="1" ht="19.5" customHeight="1" thickBot="1">
      <c r="A35" s="182">
        <v>31</v>
      </c>
      <c r="B35" s="199" t="s">
        <v>8</v>
      </c>
      <c r="C35" s="304"/>
      <c r="D35" s="305"/>
      <c r="E35" s="306"/>
      <c r="F35" s="307"/>
      <c r="G35" s="308"/>
      <c r="H35" s="308"/>
      <c r="I35" s="445" t="s">
        <v>79</v>
      </c>
      <c r="J35" s="446"/>
      <c r="K35" s="446"/>
      <c r="L35" s="447"/>
    </row>
    <row r="36" spans="1:12" ht="19.5" customHeight="1">
      <c r="A36" s="419" t="s">
        <v>16</v>
      </c>
      <c r="B36" s="420"/>
      <c r="C36" s="283">
        <f>MAX(C5:C35)</f>
        <v>0</v>
      </c>
      <c r="D36" s="284">
        <f aca="true" t="shared" si="0" ref="D36:L36">MAX(D5:D35)</f>
        <v>0</v>
      </c>
      <c r="E36" s="285">
        <f t="shared" si="0"/>
        <v>0</v>
      </c>
      <c r="F36" s="286">
        <f t="shared" si="0"/>
        <v>0</v>
      </c>
      <c r="G36" s="284">
        <f t="shared" si="0"/>
        <v>0</v>
      </c>
      <c r="H36" s="287">
        <f t="shared" si="0"/>
        <v>0</v>
      </c>
      <c r="I36" s="56">
        <f t="shared" si="0"/>
        <v>0</v>
      </c>
      <c r="J36" s="288">
        <f t="shared" si="0"/>
        <v>0</v>
      </c>
      <c r="K36" s="288">
        <f t="shared" si="0"/>
        <v>0</v>
      </c>
      <c r="L36" s="289">
        <f t="shared" si="0"/>
        <v>0</v>
      </c>
    </row>
    <row r="37" spans="1:12" ht="19.5" customHeight="1">
      <c r="A37" s="442" t="s">
        <v>13</v>
      </c>
      <c r="B37" s="363"/>
      <c r="C37" s="82">
        <f>MIN(C5:C35)</f>
        <v>0</v>
      </c>
      <c r="D37" s="87">
        <f aca="true" t="shared" si="1" ref="D37:L37">MIN(D5:D35)</f>
        <v>0</v>
      </c>
      <c r="E37" s="54">
        <f t="shared" si="1"/>
        <v>0</v>
      </c>
      <c r="F37" s="249">
        <f t="shared" si="1"/>
        <v>0</v>
      </c>
      <c r="G37" s="87">
        <f t="shared" si="1"/>
        <v>0</v>
      </c>
      <c r="H37" s="71">
        <f t="shared" si="1"/>
        <v>0</v>
      </c>
      <c r="I37" s="47">
        <f t="shared" si="1"/>
        <v>0</v>
      </c>
      <c r="J37" s="55">
        <f t="shared" si="1"/>
        <v>0</v>
      </c>
      <c r="K37" s="55">
        <f t="shared" si="1"/>
        <v>0</v>
      </c>
      <c r="L37" s="52">
        <f t="shared" si="1"/>
        <v>0</v>
      </c>
    </row>
    <row r="38" spans="1:12" ht="19.5" customHeight="1" thickBot="1">
      <c r="A38" s="441" t="s">
        <v>14</v>
      </c>
      <c r="B38" s="361"/>
      <c r="C38" s="101" t="e">
        <f>AVERAGE(C5:C35)</f>
        <v>#DIV/0!</v>
      </c>
      <c r="D38" s="102" t="e">
        <f aca="true" t="shared" si="2" ref="D38:L38">AVERAGE(D5:D35)</f>
        <v>#DIV/0!</v>
      </c>
      <c r="E38" s="103" t="e">
        <f t="shared" si="2"/>
        <v>#DIV/0!</v>
      </c>
      <c r="F38" s="250" t="e">
        <f t="shared" si="2"/>
        <v>#DIV/0!</v>
      </c>
      <c r="G38" s="102" t="e">
        <f t="shared" si="2"/>
        <v>#DIV/0!</v>
      </c>
      <c r="H38" s="104" t="e">
        <f t="shared" si="2"/>
        <v>#DIV/0!</v>
      </c>
      <c r="I38" s="61" t="e">
        <f t="shared" si="2"/>
        <v>#DIV/0!</v>
      </c>
      <c r="J38" s="62" t="e">
        <f t="shared" si="2"/>
        <v>#DIV/0!</v>
      </c>
      <c r="K38" s="62" t="e">
        <f t="shared" si="2"/>
        <v>#DIV/0!</v>
      </c>
      <c r="L38" s="64" t="e">
        <f t="shared" si="2"/>
        <v>#DIV/0!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5">
    <mergeCell ref="A1:B1"/>
    <mergeCell ref="A2:B3"/>
    <mergeCell ref="C3:C4"/>
    <mergeCell ref="E2:H2"/>
    <mergeCell ref="E3:F3"/>
    <mergeCell ref="G3:H3"/>
    <mergeCell ref="C2:D2"/>
    <mergeCell ref="D3:D4"/>
    <mergeCell ref="A36:B36"/>
    <mergeCell ref="A37:B37"/>
    <mergeCell ref="A38:B38"/>
    <mergeCell ref="I2:L2"/>
    <mergeCell ref="I3:J3"/>
    <mergeCell ref="K3:L3"/>
    <mergeCell ref="I35:L35"/>
  </mergeCells>
  <printOptions/>
  <pageMargins left="0.65" right="0.2362204724409449" top="0.3937007874015748" bottom="0.3937007874015748" header="0.31496062992125984" footer="0.35433070866141736"/>
  <pageSetup horizontalDpi="300" verticalDpi="3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2" ySplit="4" topLeftCell="C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1" sqref="A1:B1"/>
    </sheetView>
  </sheetViews>
  <sheetFormatPr defaultColWidth="9" defaultRowHeight="14.25"/>
  <cols>
    <col min="1" max="1" width="3.796875" style="1" customWidth="1"/>
    <col min="2" max="2" width="2.796875" style="1" customWidth="1"/>
    <col min="3" max="3" width="10.796875" style="23" customWidth="1"/>
    <col min="4" max="4" width="10.796875" style="1" customWidth="1"/>
    <col min="5" max="6" width="9.5" style="24" customWidth="1"/>
    <col min="7" max="7" width="9.5" style="26" customWidth="1"/>
    <col min="8" max="8" width="9.5" style="27" customWidth="1"/>
    <col min="9" max="9" width="10.19921875" style="29" customWidth="1"/>
    <col min="10" max="12" width="10.19921875" style="1" customWidth="1"/>
    <col min="13" max="16384" width="9" style="1" customWidth="1"/>
  </cols>
  <sheetData>
    <row r="1" spans="1:10" s="53" customFormat="1" ht="16.5" customHeight="1" thickBot="1">
      <c r="A1" s="381">
        <v>2024</v>
      </c>
      <c r="B1" s="382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89" t="s">
        <v>30</v>
      </c>
      <c r="B2" s="390"/>
      <c r="C2" s="387" t="s">
        <v>39</v>
      </c>
      <c r="D2" s="388"/>
      <c r="E2" s="364" t="s">
        <v>59</v>
      </c>
      <c r="F2" s="365"/>
      <c r="G2" s="365"/>
      <c r="H2" s="366"/>
      <c r="I2" s="364" t="s">
        <v>60</v>
      </c>
      <c r="J2" s="365"/>
      <c r="K2" s="365"/>
      <c r="L2" s="366"/>
    </row>
    <row r="3" spans="1:12" s="6" customFormat="1" ht="19.5" customHeight="1">
      <c r="A3" s="415"/>
      <c r="B3" s="433"/>
      <c r="C3" s="383" t="s">
        <v>20</v>
      </c>
      <c r="D3" s="385" t="s">
        <v>21</v>
      </c>
      <c r="E3" s="367" t="s">
        <v>0</v>
      </c>
      <c r="F3" s="368"/>
      <c r="G3" s="369" t="s">
        <v>1</v>
      </c>
      <c r="H3" s="370"/>
      <c r="I3" s="367" t="s">
        <v>0</v>
      </c>
      <c r="J3" s="368"/>
      <c r="K3" s="369" t="s">
        <v>35</v>
      </c>
      <c r="L3" s="370"/>
    </row>
    <row r="4" spans="1:12" s="7" customFormat="1" ht="19.5" customHeight="1" thickBot="1">
      <c r="A4" s="21" t="s">
        <v>2</v>
      </c>
      <c r="B4" s="34" t="s">
        <v>3</v>
      </c>
      <c r="C4" s="430"/>
      <c r="D4" s="386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94">
        <v>1</v>
      </c>
      <c r="B5" s="174" t="s">
        <v>61</v>
      </c>
      <c r="C5" s="338"/>
      <c r="D5" s="204"/>
      <c r="E5" s="339"/>
      <c r="F5" s="343"/>
      <c r="G5" s="344"/>
      <c r="H5" s="340"/>
      <c r="I5" s="341"/>
      <c r="J5" s="343"/>
      <c r="K5" s="344"/>
      <c r="L5" s="340"/>
    </row>
    <row r="6" spans="1:12" ht="19.5" customHeight="1">
      <c r="A6" s="40">
        <v>2</v>
      </c>
      <c r="B6" s="175" t="s">
        <v>9</v>
      </c>
      <c r="C6" s="170"/>
      <c r="D6" s="144"/>
      <c r="E6" s="143"/>
      <c r="F6" s="247"/>
      <c r="G6" s="142"/>
      <c r="H6" s="144"/>
      <c r="I6" s="140"/>
      <c r="J6" s="33"/>
      <c r="K6" s="33"/>
      <c r="L6" s="141"/>
    </row>
    <row r="7" spans="1:12" s="45" customFormat="1" ht="19.5" customHeight="1">
      <c r="A7" s="40">
        <v>3</v>
      </c>
      <c r="B7" s="175" t="s">
        <v>10</v>
      </c>
      <c r="C7" s="177"/>
      <c r="D7" s="142"/>
      <c r="E7" s="143"/>
      <c r="F7" s="324"/>
      <c r="G7" s="325"/>
      <c r="H7" s="144"/>
      <c r="I7" s="140"/>
      <c r="J7" s="331"/>
      <c r="K7" s="331"/>
      <c r="L7" s="141"/>
    </row>
    <row r="8" spans="1:12" ht="19.5" customHeight="1">
      <c r="A8" s="40">
        <v>4</v>
      </c>
      <c r="B8" s="175" t="s">
        <v>11</v>
      </c>
      <c r="C8" s="168"/>
      <c r="D8" s="33"/>
      <c r="E8" s="48"/>
      <c r="F8" s="49"/>
      <c r="G8" s="55"/>
      <c r="H8" s="51"/>
      <c r="I8" s="140"/>
      <c r="J8" s="33"/>
      <c r="K8" s="33"/>
      <c r="L8" s="141"/>
    </row>
    <row r="9" spans="1:12" ht="19.5" customHeight="1">
      <c r="A9" s="40">
        <v>5</v>
      </c>
      <c r="B9" s="175" t="s">
        <v>6</v>
      </c>
      <c r="C9" s="168"/>
      <c r="D9" s="33"/>
      <c r="E9" s="48"/>
      <c r="F9" s="49"/>
      <c r="G9" s="55"/>
      <c r="H9" s="51"/>
      <c r="I9" s="140"/>
      <c r="J9" s="33"/>
      <c r="K9" s="33"/>
      <c r="L9" s="141"/>
    </row>
    <row r="10" spans="1:12" ht="19.5" customHeight="1">
      <c r="A10" s="40">
        <v>6</v>
      </c>
      <c r="B10" s="175" t="s">
        <v>7</v>
      </c>
      <c r="C10" s="197"/>
      <c r="D10" s="145"/>
      <c r="E10" s="125"/>
      <c r="F10" s="126"/>
      <c r="G10" s="127"/>
      <c r="H10" s="127"/>
      <c r="I10" s="115"/>
      <c r="J10" s="116"/>
      <c r="K10" s="116"/>
      <c r="L10" s="147"/>
    </row>
    <row r="11" spans="1:12" ht="19.5" customHeight="1">
      <c r="A11" s="40">
        <v>7</v>
      </c>
      <c r="B11" s="174" t="s">
        <v>8</v>
      </c>
      <c r="C11" s="217"/>
      <c r="D11" s="211"/>
      <c r="E11" s="205"/>
      <c r="F11" s="206"/>
      <c r="G11" s="218"/>
      <c r="H11" s="232"/>
      <c r="I11" s="240"/>
      <c r="J11" s="218"/>
      <c r="K11" s="218"/>
      <c r="L11" s="209"/>
    </row>
    <row r="12" spans="1:12" ht="19.5" customHeight="1">
      <c r="A12" s="40">
        <v>8</v>
      </c>
      <c r="B12" s="174" t="s">
        <v>2</v>
      </c>
      <c r="C12" s="217"/>
      <c r="D12" s="211"/>
      <c r="E12" s="205"/>
      <c r="F12" s="206"/>
      <c r="G12" s="218"/>
      <c r="H12" s="232"/>
      <c r="I12" s="207"/>
      <c r="J12" s="218"/>
      <c r="K12" s="218"/>
      <c r="L12" s="209"/>
    </row>
    <row r="13" spans="1:13" ht="19.5" customHeight="1">
      <c r="A13" s="40">
        <v>9</v>
      </c>
      <c r="B13" s="175" t="s">
        <v>9</v>
      </c>
      <c r="C13" s="170"/>
      <c r="D13" s="144"/>
      <c r="E13" s="143"/>
      <c r="F13" s="247"/>
      <c r="G13" s="142"/>
      <c r="H13" s="144"/>
      <c r="I13" s="140"/>
      <c r="J13" s="33"/>
      <c r="K13" s="33"/>
      <c r="L13" s="141"/>
      <c r="M13" s="166"/>
    </row>
    <row r="14" spans="1:12" s="45" customFormat="1" ht="19.5" customHeight="1">
      <c r="A14" s="40">
        <v>10</v>
      </c>
      <c r="B14" s="175" t="s">
        <v>10</v>
      </c>
      <c r="C14" s="177"/>
      <c r="D14" s="142"/>
      <c r="E14" s="143"/>
      <c r="F14" s="324"/>
      <c r="G14" s="325"/>
      <c r="H14" s="144"/>
      <c r="I14" s="140"/>
      <c r="J14" s="331"/>
      <c r="K14" s="331"/>
      <c r="L14" s="141"/>
    </row>
    <row r="15" spans="1:12" ht="19.5" customHeight="1">
      <c r="A15" s="40">
        <v>11</v>
      </c>
      <c r="B15" s="175" t="s">
        <v>11</v>
      </c>
      <c r="C15" s="168"/>
      <c r="D15" s="33"/>
      <c r="E15" s="48"/>
      <c r="F15" s="49"/>
      <c r="G15" s="55"/>
      <c r="H15" s="51"/>
      <c r="I15" s="47"/>
      <c r="J15" s="55"/>
      <c r="K15" s="55"/>
      <c r="L15" s="52"/>
    </row>
    <row r="16" spans="1:12" ht="19.5" customHeight="1">
      <c r="A16" s="40">
        <v>12</v>
      </c>
      <c r="B16" s="175" t="s">
        <v>6</v>
      </c>
      <c r="C16" s="168"/>
      <c r="D16" s="33"/>
      <c r="E16" s="48"/>
      <c r="F16" s="49"/>
      <c r="G16" s="55"/>
      <c r="H16" s="51"/>
      <c r="I16" s="309"/>
      <c r="J16" s="55"/>
      <c r="K16" s="55"/>
      <c r="L16" s="52"/>
    </row>
    <row r="17" spans="1:12" ht="19.5" customHeight="1">
      <c r="A17" s="40">
        <v>13</v>
      </c>
      <c r="B17" s="175" t="s">
        <v>7</v>
      </c>
      <c r="C17" s="168"/>
      <c r="D17" s="33"/>
      <c r="E17" s="48"/>
      <c r="F17" s="49"/>
      <c r="G17" s="55"/>
      <c r="H17" s="51"/>
      <c r="I17" s="47"/>
      <c r="J17" s="55"/>
      <c r="K17" s="55"/>
      <c r="L17" s="52"/>
    </row>
    <row r="18" spans="1:12" ht="19.5" customHeight="1">
      <c r="A18" s="40">
        <v>14</v>
      </c>
      <c r="B18" s="174" t="s">
        <v>8</v>
      </c>
      <c r="C18" s="217"/>
      <c r="D18" s="211"/>
      <c r="E18" s="205"/>
      <c r="F18" s="206"/>
      <c r="G18" s="218"/>
      <c r="H18" s="232"/>
      <c r="I18" s="240"/>
      <c r="J18" s="218"/>
      <c r="K18" s="218"/>
      <c r="L18" s="209"/>
    </row>
    <row r="19" spans="1:12" ht="19.5" customHeight="1">
      <c r="A19" s="40">
        <v>15</v>
      </c>
      <c r="B19" s="174" t="s">
        <v>2</v>
      </c>
      <c r="C19" s="408" t="s">
        <v>68</v>
      </c>
      <c r="D19" s="409"/>
      <c r="E19" s="205"/>
      <c r="F19" s="206"/>
      <c r="G19" s="218"/>
      <c r="H19" s="232"/>
      <c r="I19" s="207"/>
      <c r="J19" s="218"/>
      <c r="K19" s="218"/>
      <c r="L19" s="209"/>
    </row>
    <row r="20" spans="1:12" ht="19.5" customHeight="1">
      <c r="A20" s="40">
        <v>16</v>
      </c>
      <c r="B20" s="175" t="s">
        <v>9</v>
      </c>
      <c r="C20" s="410"/>
      <c r="D20" s="411"/>
      <c r="E20" s="32"/>
      <c r="F20" s="50"/>
      <c r="G20" s="248"/>
      <c r="H20" s="51"/>
      <c r="I20" s="405" t="s">
        <v>80</v>
      </c>
      <c r="J20" s="406"/>
      <c r="K20" s="406"/>
      <c r="L20" s="407"/>
    </row>
    <row r="21" spans="1:12" s="45" customFormat="1" ht="19.5" customHeight="1">
      <c r="A21" s="40">
        <v>17</v>
      </c>
      <c r="B21" s="175" t="s">
        <v>10</v>
      </c>
      <c r="C21" s="373"/>
      <c r="D21" s="375"/>
      <c r="E21" s="393" t="s">
        <v>91</v>
      </c>
      <c r="F21" s="394"/>
      <c r="G21" s="394"/>
      <c r="H21" s="395"/>
      <c r="I21" s="405" t="s">
        <v>81</v>
      </c>
      <c r="J21" s="406"/>
      <c r="K21" s="406"/>
      <c r="L21" s="407"/>
    </row>
    <row r="22" spans="1:12" ht="19.5" customHeight="1">
      <c r="A22" s="40">
        <v>18</v>
      </c>
      <c r="B22" s="175" t="s">
        <v>11</v>
      </c>
      <c r="C22" s="168"/>
      <c r="D22" s="33"/>
      <c r="E22" s="32"/>
      <c r="F22" s="50"/>
      <c r="G22" s="248"/>
      <c r="H22" s="51"/>
      <c r="I22" s="47"/>
      <c r="J22" s="55"/>
      <c r="K22" s="55"/>
      <c r="L22" s="52"/>
    </row>
    <row r="23" spans="1:12" ht="19.5" customHeight="1">
      <c r="A23" s="40">
        <v>19</v>
      </c>
      <c r="B23" s="175" t="s">
        <v>6</v>
      </c>
      <c r="C23" s="168"/>
      <c r="D23" s="33"/>
      <c r="E23" s="48"/>
      <c r="F23" s="49"/>
      <c r="G23" s="55"/>
      <c r="H23" s="51"/>
      <c r="I23" s="47"/>
      <c r="J23" s="55"/>
      <c r="K23" s="55"/>
      <c r="L23" s="52"/>
    </row>
    <row r="24" spans="1:12" ht="19.5" customHeight="1">
      <c r="A24" s="40">
        <v>20</v>
      </c>
      <c r="B24" s="175" t="s">
        <v>7</v>
      </c>
      <c r="C24" s="168"/>
      <c r="D24" s="33"/>
      <c r="E24" s="48"/>
      <c r="F24" s="49"/>
      <c r="G24" s="55"/>
      <c r="H24" s="51"/>
      <c r="I24" s="47"/>
      <c r="J24" s="55"/>
      <c r="K24" s="55"/>
      <c r="L24" s="52"/>
    </row>
    <row r="25" spans="1:12" s="45" customFormat="1" ht="19.5" customHeight="1">
      <c r="A25" s="40">
        <v>21</v>
      </c>
      <c r="B25" s="174" t="s">
        <v>8</v>
      </c>
      <c r="C25" s="217"/>
      <c r="D25" s="211"/>
      <c r="E25" s="205"/>
      <c r="F25" s="206"/>
      <c r="G25" s="218"/>
      <c r="H25" s="232"/>
      <c r="I25" s="240"/>
      <c r="J25" s="218"/>
      <c r="K25" s="218"/>
      <c r="L25" s="209"/>
    </row>
    <row r="26" spans="1:12" ht="19.5" customHeight="1">
      <c r="A26" s="40">
        <v>22</v>
      </c>
      <c r="B26" s="174" t="s">
        <v>2</v>
      </c>
      <c r="C26" s="217"/>
      <c r="D26" s="211"/>
      <c r="E26" s="205"/>
      <c r="F26" s="206"/>
      <c r="G26" s="218"/>
      <c r="H26" s="232"/>
      <c r="I26" s="207"/>
      <c r="J26" s="218"/>
      <c r="K26" s="218"/>
      <c r="L26" s="209"/>
    </row>
    <row r="27" spans="1:12" ht="19.5" customHeight="1">
      <c r="A27" s="40">
        <v>23</v>
      </c>
      <c r="B27" s="175" t="s">
        <v>9</v>
      </c>
      <c r="C27" s="170"/>
      <c r="D27" s="144"/>
      <c r="E27" s="143"/>
      <c r="F27" s="247"/>
      <c r="G27" s="142"/>
      <c r="H27" s="144"/>
      <c r="I27" s="140"/>
      <c r="J27" s="33"/>
      <c r="K27" s="33"/>
      <c r="L27" s="141"/>
    </row>
    <row r="28" spans="1:12" s="45" customFormat="1" ht="19.5" customHeight="1">
      <c r="A28" s="40">
        <v>24</v>
      </c>
      <c r="B28" s="175" t="s">
        <v>10</v>
      </c>
      <c r="C28" s="177"/>
      <c r="D28" s="142"/>
      <c r="E28" s="143"/>
      <c r="F28" s="324"/>
      <c r="G28" s="325"/>
      <c r="H28" s="144"/>
      <c r="I28" s="140"/>
      <c r="J28" s="331"/>
      <c r="K28" s="331"/>
      <c r="L28" s="141"/>
    </row>
    <row r="29" spans="1:12" ht="19.5" customHeight="1">
      <c r="A29" s="40">
        <v>25</v>
      </c>
      <c r="B29" s="175" t="s">
        <v>11</v>
      </c>
      <c r="C29" s="168"/>
      <c r="D29" s="33"/>
      <c r="E29" s="48"/>
      <c r="F29" s="49"/>
      <c r="G29" s="55"/>
      <c r="H29" s="51"/>
      <c r="I29" s="47"/>
      <c r="J29" s="55"/>
      <c r="K29" s="55"/>
      <c r="L29" s="52"/>
    </row>
    <row r="30" spans="1:12" ht="19.5" customHeight="1">
      <c r="A30" s="40">
        <v>26</v>
      </c>
      <c r="B30" s="175" t="s">
        <v>6</v>
      </c>
      <c r="C30" s="168"/>
      <c r="D30" s="33"/>
      <c r="E30" s="48"/>
      <c r="F30" s="49"/>
      <c r="G30" s="55"/>
      <c r="H30" s="51"/>
      <c r="I30" s="47"/>
      <c r="J30" s="55"/>
      <c r="K30" s="55"/>
      <c r="L30" s="52"/>
    </row>
    <row r="31" spans="1:12" ht="19.5" customHeight="1">
      <c r="A31" s="40">
        <v>27</v>
      </c>
      <c r="B31" s="175" t="s">
        <v>7</v>
      </c>
      <c r="C31" s="168"/>
      <c r="D31" s="33"/>
      <c r="E31" s="296"/>
      <c r="F31" s="310"/>
      <c r="G31" s="311"/>
      <c r="H31" s="312"/>
      <c r="I31" s="47"/>
      <c r="J31" s="55"/>
      <c r="K31" s="55"/>
      <c r="L31" s="52"/>
    </row>
    <row r="32" spans="1:12" ht="19.5" customHeight="1">
      <c r="A32" s="40">
        <v>28</v>
      </c>
      <c r="B32" s="174" t="s">
        <v>8</v>
      </c>
      <c r="C32" s="217"/>
      <c r="D32" s="211"/>
      <c r="E32" s="205"/>
      <c r="F32" s="206"/>
      <c r="G32" s="218"/>
      <c r="H32" s="232"/>
      <c r="I32" s="240"/>
      <c r="J32" s="218"/>
      <c r="K32" s="218"/>
      <c r="L32" s="209"/>
    </row>
    <row r="33" spans="1:12" ht="19.5" customHeight="1">
      <c r="A33" s="40">
        <v>29</v>
      </c>
      <c r="B33" s="174" t="s">
        <v>2</v>
      </c>
      <c r="C33" s="217"/>
      <c r="D33" s="211"/>
      <c r="E33" s="205"/>
      <c r="F33" s="206"/>
      <c r="G33" s="218"/>
      <c r="H33" s="232"/>
      <c r="I33" s="207"/>
      <c r="J33" s="218"/>
      <c r="K33" s="218"/>
      <c r="L33" s="209"/>
    </row>
    <row r="34" spans="1:12" ht="19.5" customHeight="1">
      <c r="A34" s="40">
        <v>30</v>
      </c>
      <c r="B34" s="175" t="s">
        <v>9</v>
      </c>
      <c r="C34" s="170"/>
      <c r="D34" s="144"/>
      <c r="E34" s="48"/>
      <c r="F34" s="49"/>
      <c r="G34" s="55"/>
      <c r="H34" s="51"/>
      <c r="I34" s="140"/>
      <c r="J34" s="33"/>
      <c r="K34" s="33"/>
      <c r="L34" s="141"/>
    </row>
    <row r="35" spans="1:12" ht="19.5" customHeight="1" thickBot="1">
      <c r="A35" s="176"/>
      <c r="B35" s="195"/>
      <c r="C35" s="198"/>
      <c r="D35" s="146"/>
      <c r="E35" s="48"/>
      <c r="F35" s="49"/>
      <c r="G35" s="55"/>
      <c r="H35" s="51"/>
      <c r="I35" s="115"/>
      <c r="J35" s="259"/>
      <c r="K35" s="259"/>
      <c r="L35" s="148"/>
    </row>
    <row r="36" spans="1:12" ht="19.5" customHeight="1">
      <c r="A36" s="379" t="s">
        <v>16</v>
      </c>
      <c r="B36" s="380"/>
      <c r="C36" s="98">
        <f aca="true" t="shared" si="0" ref="C36:L36">MAX(C5:C35)</f>
        <v>0</v>
      </c>
      <c r="D36" s="99">
        <f t="shared" si="0"/>
        <v>0</v>
      </c>
      <c r="E36" s="100">
        <f t="shared" si="0"/>
        <v>0</v>
      </c>
      <c r="F36" s="257">
        <f t="shared" si="0"/>
        <v>0</v>
      </c>
      <c r="G36" s="99">
        <f t="shared" si="0"/>
        <v>0</v>
      </c>
      <c r="H36" s="79">
        <f t="shared" si="0"/>
        <v>0</v>
      </c>
      <c r="I36" s="58">
        <f t="shared" si="0"/>
        <v>0</v>
      </c>
      <c r="J36" s="59">
        <f t="shared" si="0"/>
        <v>0</v>
      </c>
      <c r="K36" s="59">
        <f t="shared" si="0"/>
        <v>0</v>
      </c>
      <c r="L36" s="60">
        <f t="shared" si="0"/>
        <v>0</v>
      </c>
    </row>
    <row r="37" spans="1:12" ht="19.5" customHeight="1">
      <c r="A37" s="442" t="s">
        <v>17</v>
      </c>
      <c r="B37" s="363"/>
      <c r="C37" s="82">
        <f aca="true" t="shared" si="1" ref="C37:L37">MIN(C5:C35)</f>
        <v>0</v>
      </c>
      <c r="D37" s="87">
        <f t="shared" si="1"/>
        <v>0</v>
      </c>
      <c r="E37" s="54">
        <f t="shared" si="1"/>
        <v>0</v>
      </c>
      <c r="F37" s="249">
        <f t="shared" si="1"/>
        <v>0</v>
      </c>
      <c r="G37" s="87">
        <f t="shared" si="1"/>
        <v>0</v>
      </c>
      <c r="H37" s="71">
        <f t="shared" si="1"/>
        <v>0</v>
      </c>
      <c r="I37" s="47">
        <f t="shared" si="1"/>
        <v>0</v>
      </c>
      <c r="J37" s="55">
        <f t="shared" si="1"/>
        <v>0</v>
      </c>
      <c r="K37" s="55">
        <f t="shared" si="1"/>
        <v>0</v>
      </c>
      <c r="L37" s="52">
        <f t="shared" si="1"/>
        <v>0</v>
      </c>
    </row>
    <row r="38" spans="1:12" ht="19.5" customHeight="1" thickBot="1">
      <c r="A38" s="441" t="s">
        <v>18</v>
      </c>
      <c r="B38" s="361"/>
      <c r="C38" s="101" t="e">
        <f aca="true" t="shared" si="2" ref="C38:L38">AVERAGE(C5:C35)</f>
        <v>#DIV/0!</v>
      </c>
      <c r="D38" s="102" t="e">
        <f t="shared" si="2"/>
        <v>#DIV/0!</v>
      </c>
      <c r="E38" s="103" t="e">
        <f t="shared" si="2"/>
        <v>#DIV/0!</v>
      </c>
      <c r="F38" s="250" t="e">
        <f t="shared" si="2"/>
        <v>#DIV/0!</v>
      </c>
      <c r="G38" s="102" t="e">
        <f t="shared" si="2"/>
        <v>#DIV/0!</v>
      </c>
      <c r="H38" s="104" t="e">
        <f t="shared" si="2"/>
        <v>#DIV/0!</v>
      </c>
      <c r="I38" s="61" t="e">
        <f t="shared" si="2"/>
        <v>#DIV/0!</v>
      </c>
      <c r="J38" s="62" t="e">
        <f t="shared" si="2"/>
        <v>#DIV/0!</v>
      </c>
      <c r="K38" s="62" t="e">
        <f t="shared" si="2"/>
        <v>#DIV/0!</v>
      </c>
      <c r="L38" s="64" t="e">
        <f t="shared" si="2"/>
        <v>#DIV/0!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8">
    <mergeCell ref="A1:B1"/>
    <mergeCell ref="A2:B3"/>
    <mergeCell ref="C2:D2"/>
    <mergeCell ref="C3:C4"/>
    <mergeCell ref="D3:D4"/>
    <mergeCell ref="E2:H2"/>
    <mergeCell ref="E3:F3"/>
    <mergeCell ref="G3:H3"/>
    <mergeCell ref="A38:B38"/>
    <mergeCell ref="A36:B36"/>
    <mergeCell ref="A37:B37"/>
    <mergeCell ref="I2:L2"/>
    <mergeCell ref="I3:J3"/>
    <mergeCell ref="K3:L3"/>
    <mergeCell ref="I20:L20"/>
    <mergeCell ref="I21:L21"/>
    <mergeCell ref="C19:D21"/>
    <mergeCell ref="E21:H21"/>
  </mergeCells>
  <printOptions/>
  <pageMargins left="0.6" right="0.1968503937007874" top="0.3937007874015748" bottom="0.3937007874015748" header="0.3937007874015748" footer="0.35433070866141736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Takeda Yoichi(竹田 洋一)</cp:lastModifiedBy>
  <cp:lastPrinted>2024-01-31T02:37:18Z</cp:lastPrinted>
  <dcterms:created xsi:type="dcterms:W3CDTF">1998-09-14T03:33:30Z</dcterms:created>
  <dcterms:modified xsi:type="dcterms:W3CDTF">2024-05-02T02:40:44Z</dcterms:modified>
  <cp:category/>
  <cp:version/>
  <cp:contentType/>
  <cp:contentStatus/>
</cp:coreProperties>
</file>