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51" yWindow="32760" windowWidth="14580" windowHeight="11520" tabRatio="73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'10月'!$A$1:$L$39</definedName>
    <definedName name="_xlnm.Print_Area" localSheetId="10">'11月'!$A$1:$L$39</definedName>
    <definedName name="_xlnm.Print_Area" localSheetId="11">'12月'!$A$1:$L$39</definedName>
    <definedName name="_xlnm.Print_Area" localSheetId="0">'1月'!$A$1:$L$39</definedName>
    <definedName name="_xlnm.Print_Area" localSheetId="1">'2月'!$A$1:$L$39</definedName>
    <definedName name="_xlnm.Print_Area" localSheetId="2">'3月'!$A$1:$L$39</definedName>
    <definedName name="_xlnm.Print_Area" localSheetId="3">'4月'!$A$1:$L$39</definedName>
    <definedName name="_xlnm.Print_Area" localSheetId="4">'5月'!$A$1:$L$39</definedName>
    <definedName name="_xlnm.Print_Area" localSheetId="5">'6月'!$A$1:$L$39</definedName>
    <definedName name="_xlnm.Print_Area" localSheetId="6">'7月'!$A$1:$L$39</definedName>
    <definedName name="_xlnm.Print_Area" localSheetId="7">'8月'!$A$1:$L$39</definedName>
    <definedName name="_xlnm.Print_Area" localSheetId="8">'9月'!$A$1:$L$39</definedName>
    <definedName name="_xlnm.Print_Area" localSheetId="12">'月毎'!$A$1:$L$44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<sst xmlns="http://schemas.openxmlformats.org/spreadsheetml/2006/main" count="822" uniqueCount="94">
  <si>
    <t>PER US$</t>
  </si>
  <si>
    <t xml:space="preserve">PER YEN 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</si>
  <si>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</si>
  <si>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</si>
  <si>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</si>
  <si>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</si>
  <si>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</si>
  <si>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</si>
  <si>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</si>
  <si>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</si>
  <si>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</si>
  <si>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</si>
  <si>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</si>
  <si>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</si>
  <si>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</si>
  <si>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3月</t>
  </si>
  <si>
    <t>最高値</t>
  </si>
  <si>
    <t>最安値</t>
  </si>
  <si>
    <t>平均値</t>
  </si>
  <si>
    <t>1月</t>
  </si>
  <si>
    <t>PER US$</t>
  </si>
  <si>
    <t>PER \100</t>
  </si>
  <si>
    <t>月</t>
  </si>
  <si>
    <t>種類</t>
  </si>
  <si>
    <t>月平均等</t>
  </si>
  <si>
    <t>2月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</si>
  <si>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</si>
  <si>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</si>
  <si>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</si>
  <si>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</si>
  <si>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</si>
  <si>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</si>
  <si>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</si>
  <si>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</si>
  <si>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中国人民元､台湾ﾄﾞﾙ､ﾏﾚｰｼｱﾘﾝｷﾞｯﾄの参考為替相場</t>
  </si>
  <si>
    <t>PER \100</t>
  </si>
  <si>
    <t>尚､上記為替相場は参考値であり､実際の執行をお約束するものではございません。</t>
  </si>
  <si>
    <t xml:space="preserve"> </t>
  </si>
  <si>
    <t>三菱UFJﾘｻｰﾁ＆ｺﾝｻﾙﾃｨﾝｸﾞ㈱</t>
  </si>
  <si>
    <t>中国外貨取引ｾﾝﾀｰ
中国人民元基準ﾚｰﾄ　　(ＣＮＹ)</t>
  </si>
  <si>
    <t>高値</t>
  </si>
  <si>
    <t>安値</t>
  </si>
  <si>
    <t>平均</t>
  </si>
  <si>
    <t>2月</t>
  </si>
  <si>
    <t xml:space="preserve">PER YEN </t>
  </si>
  <si>
    <t>TTS</t>
  </si>
  <si>
    <t xml:space="preserve">TTB 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</si>
  <si>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</si>
  <si>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</si>
  <si>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</si>
  <si>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</si>
  <si>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</si>
  <si>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</si>
  <si>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</si>
  <si>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</si>
  <si>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</si>
  <si>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</si>
  <si>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</si>
  <si>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</si>
  <si>
    <t>三菱UFJ銀行台北支店
台湾ﾄﾞﾙ参考相場(ＴＷＤ)</t>
  </si>
  <si>
    <t>ＭＵＦＧバンク(マレーシア)
ﾏﾚｰｼｱﾘﾝｷﾞｯﾄ参考相場(ＭＹＲ)</t>
  </si>
  <si>
    <t>新年</t>
  </si>
  <si>
    <t>旧正月</t>
  </si>
  <si>
    <t>中華民国開国記念日</t>
  </si>
  <si>
    <t>特別休日</t>
  </si>
  <si>
    <t>旧暦除夕と春節</t>
  </si>
  <si>
    <t>振替休日</t>
  </si>
  <si>
    <t>和平記念日</t>
  </si>
  <si>
    <t>連邦直轄市デー</t>
  </si>
  <si>
    <t>タイプーサム</t>
  </si>
  <si>
    <t xml:space="preserve">清明節 </t>
  </si>
  <si>
    <t>振替休日</t>
  </si>
  <si>
    <t>児童節、清明節</t>
  </si>
  <si>
    <t>メーデー</t>
  </si>
  <si>
    <t>みいつの夜</t>
  </si>
  <si>
    <t>断食明け大祭</t>
  </si>
  <si>
    <t>振替休日（断食明け大祭）</t>
  </si>
  <si>
    <t>釈迦誕生日（ウエサク祭）</t>
  </si>
  <si>
    <t>振替休日</t>
  </si>
  <si>
    <t>端午節</t>
  </si>
  <si>
    <t>特別休日</t>
  </si>
  <si>
    <t>国王誕生日</t>
  </si>
  <si>
    <t>イスラム犠牲祭</t>
  </si>
  <si>
    <t>イスラム暦正月</t>
  </si>
  <si>
    <t xml:space="preserve">独立記念日 </t>
  </si>
  <si>
    <t>マレーシアデ—</t>
  </si>
  <si>
    <t>中秋節</t>
  </si>
  <si>
    <t>臨時休日（9/26代替出勤日）</t>
  </si>
  <si>
    <t>振替休日（国慶日）</t>
  </si>
  <si>
    <t>国慶節・中秋節</t>
  </si>
  <si>
    <t>国慶節日</t>
  </si>
  <si>
    <t>ムハンマド降誕祭</t>
  </si>
  <si>
    <t>ヒンズー灯明祭（ディパバリ）</t>
  </si>
  <si>
    <t>クリスマス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</si>
</sst>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_ "/>
    <numFmt numFmtId="206" formatCode="0.00_ "/>
    <numFmt numFmtId="207" formatCode="#,##0.00000"/>
    <numFmt numFmtId="208" formatCode="0.0_ "/>
    <numFmt numFmtId="209" formatCode="0.0000_)"/>
    <numFmt numFmtId="210" formatCode="0.00_ ;[Red]\-0.00\ 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0"/>
      <name val="明朝"/>
      <family val="1"/>
    </font>
    <font>
      <sz val="12"/>
      <name val="Times New Roman"/>
      <family val="1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alibri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0" fontId="8" fillId="0" borderId="15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7" fontId="8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8" fontId="8" fillId="0" borderId="15" xfId="0" applyNumberFormat="1" applyFont="1" applyBorder="1" applyAlignment="1">
      <alignment horizontal="center" vertical="center"/>
    </xf>
    <xf numFmtId="188" fontId="8" fillId="0" borderId="16" xfId="0" applyNumberFormat="1" applyFont="1" applyBorder="1" applyAlignment="1">
      <alignment horizontal="center" vertical="center"/>
    </xf>
    <xf numFmtId="187" fontId="8" fillId="0" borderId="17" xfId="0" applyNumberFormat="1" applyFont="1" applyFill="1" applyBorder="1" applyAlignment="1">
      <alignment/>
    </xf>
    <xf numFmtId="188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9" fillId="0" borderId="0" xfId="0" applyNumberFormat="1" applyFont="1" applyBorder="1" applyAlignment="1">
      <alignment/>
    </xf>
    <xf numFmtId="188" fontId="8" fillId="0" borderId="12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82" fontId="8" fillId="0" borderId="17" xfId="0" applyNumberFormat="1" applyFont="1" applyFill="1" applyBorder="1" applyAlignment="1">
      <alignment horizontal="center"/>
    </xf>
    <xf numFmtId="179" fontId="8" fillId="0" borderId="11" xfId="0" applyNumberFormat="1" applyFont="1" applyFill="1" applyBorder="1" applyAlignment="1">
      <alignment horizontal="center"/>
    </xf>
    <xf numFmtId="188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21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 horizontal="right"/>
    </xf>
    <xf numFmtId="187" fontId="8" fillId="0" borderId="17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82" fontId="8" fillId="0" borderId="17" xfId="0" applyNumberFormat="1" applyFont="1" applyFill="1" applyBorder="1" applyAlignment="1">
      <alignment horizontal="right"/>
    </xf>
    <xf numFmtId="188" fontId="8" fillId="0" borderId="18" xfId="0" applyNumberFormat="1" applyFont="1" applyFill="1" applyBorder="1" applyAlignment="1">
      <alignment horizontal="right"/>
    </xf>
    <xf numFmtId="188" fontId="8" fillId="0" borderId="21" xfId="0" applyNumberFormat="1" applyFont="1" applyFill="1" applyBorder="1" applyAlignment="1">
      <alignment horizontal="right"/>
    </xf>
    <xf numFmtId="187" fontId="8" fillId="0" borderId="11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 horizontal="right"/>
    </xf>
    <xf numFmtId="188" fontId="8" fillId="0" borderId="22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/>
    </xf>
    <xf numFmtId="188" fontId="8" fillId="0" borderId="16" xfId="0" applyNumberFormat="1" applyFont="1" applyFill="1" applyBorder="1" applyAlignment="1">
      <alignment horizontal="right"/>
    </xf>
    <xf numFmtId="188" fontId="8" fillId="0" borderId="23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 horizontal="right"/>
    </xf>
    <xf numFmtId="188" fontId="8" fillId="0" borderId="22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 horizontal="right"/>
    </xf>
    <xf numFmtId="176" fontId="8" fillId="0" borderId="25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9" fontId="8" fillId="0" borderId="17" xfId="0" applyNumberFormat="1" applyFont="1" applyFill="1" applyBorder="1" applyAlignment="1">
      <alignment horizontal="right"/>
    </xf>
    <xf numFmtId="4" fontId="5" fillId="0" borderId="0" xfId="0" applyNumberFormat="1" applyFont="1" applyAlignment="1" quotePrefix="1">
      <alignment horizontal="left"/>
    </xf>
    <xf numFmtId="188" fontId="0" fillId="0" borderId="0" xfId="0" applyNumberFormat="1" applyFont="1" applyFill="1" applyAlignment="1">
      <alignment horizontal="left"/>
    </xf>
    <xf numFmtId="177" fontId="8" fillId="0" borderId="26" xfId="0" applyNumberFormat="1" applyFont="1" applyFill="1" applyBorder="1" applyAlignment="1">
      <alignment horizontal="left"/>
    </xf>
    <xf numFmtId="187" fontId="8" fillId="0" borderId="27" xfId="0" applyNumberFormat="1" applyFont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6" fontId="8" fillId="0" borderId="28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76" fontId="8" fillId="0" borderId="19" xfId="0" applyNumberFormat="1" applyFont="1" applyFill="1" applyBorder="1" applyAlignment="1">
      <alignment horizontal="right"/>
    </xf>
    <xf numFmtId="176" fontId="8" fillId="0" borderId="29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179" fontId="8" fillId="0" borderId="20" xfId="0" applyNumberFormat="1" applyFont="1" applyFill="1" applyBorder="1" applyAlignment="1">
      <alignment horizontal="right"/>
    </xf>
    <xf numFmtId="179" fontId="8" fillId="0" borderId="22" xfId="0" applyNumberFormat="1" applyFont="1" applyFill="1" applyBorder="1" applyAlignment="1">
      <alignment horizontal="right"/>
    </xf>
    <xf numFmtId="182" fontId="8" fillId="0" borderId="20" xfId="0" applyNumberFormat="1" applyFont="1" applyFill="1" applyBorder="1" applyAlignment="1">
      <alignment horizontal="right"/>
    </xf>
    <xf numFmtId="179" fontId="8" fillId="0" borderId="15" xfId="0" applyNumberFormat="1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/>
    </xf>
    <xf numFmtId="187" fontId="8" fillId="0" borderId="28" xfId="0" applyNumberFormat="1" applyFont="1" applyFill="1" applyBorder="1" applyAlignment="1">
      <alignment horizontal="right"/>
    </xf>
    <xf numFmtId="187" fontId="8" fillId="0" borderId="25" xfId="0" applyNumberFormat="1" applyFont="1" applyFill="1" applyBorder="1" applyAlignment="1">
      <alignment horizontal="right"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8" fillId="0" borderId="17" xfId="0" applyFont="1" applyFill="1" applyBorder="1" applyAlignment="1">
      <alignment wrapText="1"/>
    </xf>
    <xf numFmtId="188" fontId="8" fillId="0" borderId="17" xfId="0" applyNumberFormat="1" applyFont="1" applyFill="1" applyBorder="1" applyAlignment="1">
      <alignment horizontal="right" wrapText="1"/>
    </xf>
    <xf numFmtId="188" fontId="8" fillId="0" borderId="18" xfId="0" applyNumberFormat="1" applyFont="1" applyFill="1" applyBorder="1" applyAlignment="1">
      <alignment horizontal="right" wrapText="1"/>
    </xf>
    <xf numFmtId="188" fontId="8" fillId="0" borderId="11" xfId="0" applyNumberFormat="1" applyFont="1" applyFill="1" applyBorder="1" applyAlignment="1">
      <alignment horizontal="right" wrapText="1"/>
    </xf>
    <xf numFmtId="188" fontId="8" fillId="0" borderId="33" xfId="0" applyNumberFormat="1" applyFont="1" applyFill="1" applyBorder="1" applyAlignment="1">
      <alignment horizontal="center" wrapText="1"/>
    </xf>
    <xf numFmtId="188" fontId="8" fillId="0" borderId="17" xfId="0" applyNumberFormat="1" applyFont="1" applyFill="1" applyBorder="1" applyAlignment="1">
      <alignment wrapText="1"/>
    </xf>
    <xf numFmtId="188" fontId="8" fillId="0" borderId="18" xfId="0" applyNumberFormat="1" applyFont="1" applyFill="1" applyBorder="1" applyAlignment="1">
      <alignment wrapText="1"/>
    </xf>
    <xf numFmtId="187" fontId="8" fillId="0" borderId="17" xfId="0" applyNumberFormat="1" applyFont="1" applyFill="1" applyBorder="1" applyAlignment="1">
      <alignment wrapText="1"/>
    </xf>
    <xf numFmtId="187" fontId="8" fillId="0" borderId="18" xfId="0" applyNumberFormat="1" applyFont="1" applyFill="1" applyBorder="1" applyAlignment="1">
      <alignment wrapText="1"/>
    </xf>
    <xf numFmtId="179" fontId="8" fillId="0" borderId="18" xfId="0" applyNumberFormat="1" applyFont="1" applyFill="1" applyBorder="1" applyAlignment="1">
      <alignment horizontal="right" wrapText="1"/>
    </xf>
    <xf numFmtId="182" fontId="8" fillId="0" borderId="17" xfId="0" applyNumberFormat="1" applyFont="1" applyFill="1" applyBorder="1" applyAlignment="1">
      <alignment horizontal="center" wrapText="1"/>
    </xf>
    <xf numFmtId="188" fontId="8" fillId="0" borderId="34" xfId="0" applyNumberFormat="1" applyFont="1" applyFill="1" applyBorder="1" applyAlignment="1">
      <alignment horizontal="center" wrapText="1"/>
    </xf>
    <xf numFmtId="188" fontId="8" fillId="0" borderId="35" xfId="0" applyNumberFormat="1" applyFont="1" applyFill="1" applyBorder="1" applyAlignment="1">
      <alignment wrapText="1"/>
    </xf>
    <xf numFmtId="176" fontId="8" fillId="0" borderId="24" xfId="0" applyNumberFormat="1" applyFont="1" applyFill="1" applyBorder="1" applyAlignment="1">
      <alignment horizontal="right" wrapText="1"/>
    </xf>
    <xf numFmtId="187" fontId="8" fillId="0" borderId="17" xfId="0" applyNumberFormat="1" applyFont="1" applyFill="1" applyBorder="1" applyAlignment="1">
      <alignment horizontal="right" wrapText="1"/>
    </xf>
    <xf numFmtId="188" fontId="8" fillId="0" borderId="36" xfId="0" applyNumberFormat="1" applyFont="1" applyFill="1" applyBorder="1" applyAlignment="1">
      <alignment horizontal="right" wrapText="1"/>
    </xf>
    <xf numFmtId="178" fontId="8" fillId="0" borderId="11" xfId="0" applyNumberFormat="1" applyFont="1" applyFill="1" applyBorder="1" applyAlignment="1">
      <alignment wrapText="1"/>
    </xf>
    <xf numFmtId="4" fontId="8" fillId="0" borderId="17" xfId="0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178" fontId="8" fillId="0" borderId="18" xfId="0" applyNumberFormat="1" applyFont="1" applyFill="1" applyBorder="1" applyAlignment="1">
      <alignment wrapText="1"/>
    </xf>
    <xf numFmtId="182" fontId="8" fillId="0" borderId="17" xfId="0" applyNumberFormat="1" applyFont="1" applyFill="1" applyBorder="1" applyAlignment="1">
      <alignment horizontal="right" wrapText="1"/>
    </xf>
    <xf numFmtId="188" fontId="8" fillId="0" borderId="37" xfId="0" applyNumberFormat="1" applyFont="1" applyFill="1" applyBorder="1" applyAlignment="1">
      <alignment horizontal="right" wrapText="1"/>
    </xf>
    <xf numFmtId="188" fontId="8" fillId="0" borderId="35" xfId="0" applyNumberFormat="1" applyFont="1" applyFill="1" applyBorder="1" applyAlignment="1">
      <alignment horizontal="right" wrapText="1"/>
    </xf>
    <xf numFmtId="188" fontId="8" fillId="0" borderId="38" xfId="0" applyNumberFormat="1" applyFont="1" applyFill="1" applyBorder="1" applyAlignment="1">
      <alignment horizontal="right" wrapText="1"/>
    </xf>
    <xf numFmtId="188" fontId="8" fillId="0" borderId="15" xfId="0" applyNumberFormat="1" applyFont="1" applyFill="1" applyBorder="1" applyAlignment="1">
      <alignment horizontal="right" wrapText="1"/>
    </xf>
    <xf numFmtId="188" fontId="8" fillId="0" borderId="16" xfId="0" applyNumberFormat="1" applyFont="1" applyFill="1" applyBorder="1" applyAlignment="1">
      <alignment horizontal="right" wrapText="1"/>
    </xf>
    <xf numFmtId="188" fontId="8" fillId="0" borderId="12" xfId="0" applyNumberFormat="1" applyFont="1" applyFill="1" applyBorder="1" applyAlignment="1">
      <alignment horizontal="right" wrapText="1"/>
    </xf>
    <xf numFmtId="187" fontId="8" fillId="0" borderId="17" xfId="0" applyNumberFormat="1" applyFont="1" applyFill="1" applyBorder="1" applyAlignment="1">
      <alignment horizontal="right" shrinkToFit="1"/>
    </xf>
    <xf numFmtId="187" fontId="8" fillId="0" borderId="12" xfId="0" applyNumberFormat="1" applyFont="1" applyFill="1" applyBorder="1" applyAlignment="1">
      <alignment horizontal="right" shrinkToFit="1"/>
    </xf>
    <xf numFmtId="188" fontId="8" fillId="0" borderId="23" xfId="0" applyNumberFormat="1" applyFont="1" applyFill="1" applyBorder="1" applyAlignment="1">
      <alignment shrinkToFit="1"/>
    </xf>
    <xf numFmtId="188" fontId="8" fillId="0" borderId="16" xfId="0" applyNumberFormat="1" applyFont="1" applyFill="1" applyBorder="1" applyAlignment="1">
      <alignment shrinkToFit="1"/>
    </xf>
    <xf numFmtId="188" fontId="8" fillId="0" borderId="37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188" fontId="8" fillId="0" borderId="11" xfId="0" applyNumberFormat="1" applyFont="1" applyFill="1" applyBorder="1" applyAlignment="1">
      <alignment wrapText="1"/>
    </xf>
    <xf numFmtId="188" fontId="8" fillId="0" borderId="33" xfId="0" applyNumberFormat="1" applyFont="1" applyFill="1" applyBorder="1" applyAlignment="1">
      <alignment wrapText="1"/>
    </xf>
    <xf numFmtId="188" fontId="8" fillId="0" borderId="34" xfId="0" applyNumberFormat="1" applyFont="1" applyFill="1" applyBorder="1" applyAlignment="1">
      <alignment wrapText="1"/>
    </xf>
    <xf numFmtId="2" fontId="8" fillId="0" borderId="39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176" fontId="8" fillId="0" borderId="39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2" fontId="8" fillId="0" borderId="36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176" fontId="8" fillId="0" borderId="36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87" fontId="8" fillId="0" borderId="15" xfId="0" applyNumberFormat="1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/>
    </xf>
    <xf numFmtId="179" fontId="8" fillId="0" borderId="37" xfId="0" applyNumberFormat="1" applyFont="1" applyFill="1" applyBorder="1" applyAlignment="1">
      <alignment/>
    </xf>
    <xf numFmtId="188" fontId="8" fillId="0" borderId="4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8" fillId="0" borderId="12" xfId="0" applyNumberFormat="1" applyFont="1" applyFill="1" applyBorder="1" applyAlignment="1">
      <alignment wrapText="1"/>
    </xf>
    <xf numFmtId="210" fontId="54" fillId="0" borderId="42" xfId="61" applyNumberFormat="1" applyFont="1" applyFill="1" applyBorder="1" applyAlignment="1">
      <alignment horizontal="center"/>
      <protection/>
    </xf>
    <xf numFmtId="176" fontId="8" fillId="0" borderId="36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 horizontal="right"/>
    </xf>
    <xf numFmtId="179" fontId="8" fillId="0" borderId="25" xfId="0" applyNumberFormat="1" applyFont="1" applyFill="1" applyBorder="1" applyAlignment="1">
      <alignment/>
    </xf>
    <xf numFmtId="179" fontId="8" fillId="0" borderId="36" xfId="0" applyNumberFormat="1" applyFont="1" applyFill="1" applyBorder="1" applyAlignment="1">
      <alignment horizontal="right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210" fontId="54" fillId="0" borderId="11" xfId="61" applyNumberFormat="1" applyFont="1" applyFill="1" applyBorder="1" applyAlignment="1">
      <alignment horizontal="center"/>
      <protection/>
    </xf>
    <xf numFmtId="210" fontId="55" fillId="0" borderId="11" xfId="61" applyNumberFormat="1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/>
    </xf>
    <xf numFmtId="210" fontId="55" fillId="0" borderId="45" xfId="61" applyNumberFormat="1" applyFont="1" applyFill="1" applyBorder="1" applyAlignment="1">
      <alignment horizontal="center"/>
      <protection/>
    </xf>
    <xf numFmtId="179" fontId="8" fillId="0" borderId="36" xfId="0" applyNumberFormat="1" applyFont="1" applyFill="1" applyBorder="1" applyAlignment="1">
      <alignment/>
    </xf>
    <xf numFmtId="179" fontId="8" fillId="0" borderId="36" xfId="0" applyNumberFormat="1" applyFont="1" applyFill="1" applyBorder="1" applyAlignment="1">
      <alignment horizontal="right" wrapText="1"/>
    </xf>
    <xf numFmtId="188" fontId="8" fillId="0" borderId="46" xfId="0" applyNumberFormat="1" applyFont="1" applyFill="1" applyBorder="1" applyAlignment="1">
      <alignment horizontal="right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8" fillId="0" borderId="47" xfId="0" applyFont="1" applyFill="1" applyBorder="1" applyAlignment="1">
      <alignment horizontal="left" wrapText="1"/>
    </xf>
    <xf numFmtId="178" fontId="8" fillId="0" borderId="49" xfId="49" applyNumberFormat="1" applyFont="1" applyFill="1" applyBorder="1" applyAlignment="1">
      <alignment horizontal="right" wrapText="1"/>
    </xf>
    <xf numFmtId="0" fontId="8" fillId="0" borderId="50" xfId="0" applyFont="1" applyBorder="1" applyAlignment="1">
      <alignment horizontal="center" vertical="center"/>
    </xf>
    <xf numFmtId="210" fontId="55" fillId="0" borderId="12" xfId="61" applyNumberFormat="1" applyFont="1" applyFill="1" applyBorder="1" applyAlignment="1">
      <alignment horizontal="center"/>
      <protection/>
    </xf>
    <xf numFmtId="0" fontId="8" fillId="0" borderId="21" xfId="0" applyFont="1" applyFill="1" applyBorder="1" applyAlignment="1">
      <alignment wrapText="1"/>
    </xf>
    <xf numFmtId="210" fontId="54" fillId="0" borderId="24" xfId="61" applyNumberFormat="1" applyFont="1" applyFill="1" applyBorder="1" applyAlignment="1">
      <alignment horizontal="center"/>
      <protection/>
    </xf>
    <xf numFmtId="187" fontId="8" fillId="0" borderId="36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210" fontId="55" fillId="0" borderId="10" xfId="61" applyNumberFormat="1" applyFont="1" applyFill="1" applyBorder="1" applyAlignment="1">
      <alignment horizontal="center"/>
      <protection/>
    </xf>
    <xf numFmtId="0" fontId="8" fillId="0" borderId="47" xfId="0" applyFont="1" applyFill="1" applyBorder="1" applyAlignment="1">
      <alignment horizontal="left"/>
    </xf>
    <xf numFmtId="0" fontId="8" fillId="0" borderId="30" xfId="0" applyFont="1" applyFill="1" applyBorder="1" applyAlignment="1">
      <alignment wrapText="1"/>
    </xf>
    <xf numFmtId="210" fontId="55" fillId="0" borderId="51" xfId="61" applyNumberFormat="1" applyFont="1" applyFill="1" applyBorder="1" applyAlignment="1">
      <alignment horizontal="center"/>
      <protection/>
    </xf>
    <xf numFmtId="0" fontId="8" fillId="0" borderId="23" xfId="0" applyFont="1" applyFill="1" applyBorder="1" applyAlignment="1">
      <alignment wrapText="1"/>
    </xf>
    <xf numFmtId="210" fontId="54" fillId="0" borderId="45" xfId="61" applyNumberFormat="1" applyFont="1" applyFill="1" applyBorder="1" applyAlignment="1">
      <alignment horizontal="center"/>
      <protection/>
    </xf>
    <xf numFmtId="178" fontId="8" fillId="0" borderId="39" xfId="0" applyNumberFormat="1" applyFont="1" applyFill="1" applyBorder="1" applyAlignment="1">
      <alignment horizontal="right" wrapText="1"/>
    </xf>
    <xf numFmtId="178" fontId="8" fillId="0" borderId="39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47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wrapText="1"/>
    </xf>
    <xf numFmtId="210" fontId="54" fillId="0" borderId="10" xfId="61" applyNumberFormat="1" applyFont="1" applyFill="1" applyBorder="1" applyAlignment="1">
      <alignment horizontal="center"/>
      <protection/>
    </xf>
    <xf numFmtId="176" fontId="12" fillId="0" borderId="40" xfId="0" applyNumberFormat="1" applyFont="1" applyFill="1" applyBorder="1" applyAlignment="1">
      <alignment wrapText="1"/>
    </xf>
    <xf numFmtId="210" fontId="54" fillId="0" borderId="12" xfId="61" applyNumberFormat="1" applyFont="1" applyFill="1" applyBorder="1" applyAlignment="1">
      <alignment horizontal="center"/>
      <protection/>
    </xf>
    <xf numFmtId="176" fontId="8" fillId="0" borderId="25" xfId="0" applyNumberFormat="1" applyFont="1" applyFill="1" applyBorder="1" applyAlignment="1">
      <alignment horizontal="right" wrapText="1"/>
    </xf>
    <xf numFmtId="187" fontId="8" fillId="0" borderId="40" xfId="0" applyNumberFormat="1" applyFont="1" applyFill="1" applyBorder="1" applyAlignment="1">
      <alignment wrapText="1"/>
    </xf>
    <xf numFmtId="0" fontId="8" fillId="0" borderId="47" xfId="0" applyFont="1" applyFill="1" applyBorder="1" applyAlignment="1">
      <alignment horizontal="center"/>
    </xf>
    <xf numFmtId="210" fontId="9" fillId="0" borderId="11" xfId="61" applyNumberFormat="1" applyFont="1" applyFill="1" applyBorder="1" applyAlignment="1">
      <alignment horizontal="center"/>
      <protection/>
    </xf>
    <xf numFmtId="176" fontId="8" fillId="7" borderId="17" xfId="0" applyNumberFormat="1" applyFont="1" applyFill="1" applyBorder="1" applyAlignment="1">
      <alignment horizontal="centerContinuous"/>
    </xf>
    <xf numFmtId="188" fontId="8" fillId="7" borderId="18" xfId="0" applyNumberFormat="1" applyFont="1" applyFill="1" applyBorder="1" applyAlignment="1">
      <alignment horizontal="centerContinuous"/>
    </xf>
    <xf numFmtId="187" fontId="8" fillId="7" borderId="17" xfId="0" applyNumberFormat="1" applyFont="1" applyFill="1" applyBorder="1" applyAlignment="1">
      <alignment/>
    </xf>
    <xf numFmtId="187" fontId="8" fillId="7" borderId="18" xfId="0" applyNumberFormat="1" applyFont="1" applyFill="1" applyBorder="1" applyAlignment="1">
      <alignment horizontal="right"/>
    </xf>
    <xf numFmtId="188" fontId="8" fillId="7" borderId="17" xfId="0" applyNumberFormat="1" applyFont="1" applyFill="1" applyBorder="1" applyAlignment="1">
      <alignment horizontal="right"/>
    </xf>
    <xf numFmtId="188" fontId="8" fillId="7" borderId="37" xfId="0" applyNumberFormat="1" applyFont="1" applyFill="1" applyBorder="1" applyAlignment="1">
      <alignment/>
    </xf>
    <xf numFmtId="188" fontId="8" fillId="7" borderId="11" xfId="0" applyNumberFormat="1" applyFont="1" applyFill="1" applyBorder="1" applyAlignment="1">
      <alignment horizontal="right"/>
    </xf>
    <xf numFmtId="176" fontId="8" fillId="7" borderId="17" xfId="0" applyNumberFormat="1" applyFont="1" applyFill="1" applyBorder="1" applyAlignment="1">
      <alignment/>
    </xf>
    <xf numFmtId="188" fontId="8" fillId="7" borderId="18" xfId="0" applyNumberFormat="1" applyFont="1" applyFill="1" applyBorder="1" applyAlignment="1">
      <alignment/>
    </xf>
    <xf numFmtId="187" fontId="8" fillId="7" borderId="17" xfId="0" applyNumberFormat="1" applyFont="1" applyFill="1" applyBorder="1" applyAlignment="1">
      <alignment horizontal="centerContinuous" vertical="center"/>
    </xf>
    <xf numFmtId="187" fontId="8" fillId="7" borderId="18" xfId="0" applyNumberFormat="1" applyFont="1" applyFill="1" applyBorder="1" applyAlignment="1">
      <alignment horizontal="centerContinuous"/>
    </xf>
    <xf numFmtId="188" fontId="8" fillId="7" borderId="17" xfId="0" applyNumberFormat="1" applyFont="1" applyFill="1" applyBorder="1" applyAlignment="1">
      <alignment horizontal="centerContinuous"/>
    </xf>
    <xf numFmtId="188" fontId="8" fillId="7" borderId="37" xfId="0" applyNumberFormat="1" applyFont="1" applyFill="1" applyBorder="1" applyAlignment="1">
      <alignment horizontal="centerContinuous"/>
    </xf>
    <xf numFmtId="187" fontId="8" fillId="7" borderId="17" xfId="0" applyNumberFormat="1" applyFont="1" applyFill="1" applyBorder="1" applyAlignment="1">
      <alignment/>
    </xf>
    <xf numFmtId="187" fontId="8" fillId="7" borderId="18" xfId="0" applyNumberFormat="1" applyFont="1" applyFill="1" applyBorder="1" applyAlignment="1">
      <alignment/>
    </xf>
    <xf numFmtId="176" fontId="8" fillId="7" borderId="36" xfId="0" applyNumberFormat="1" applyFont="1" applyFill="1" applyBorder="1" applyAlignment="1">
      <alignment/>
    </xf>
    <xf numFmtId="188" fontId="8" fillId="7" borderId="18" xfId="0" applyNumberFormat="1" applyFont="1" applyFill="1" applyBorder="1" applyAlignment="1">
      <alignment horizontal="right"/>
    </xf>
    <xf numFmtId="179" fontId="8" fillId="7" borderId="11" xfId="0" applyNumberFormat="1" applyFont="1" applyFill="1" applyBorder="1" applyAlignment="1">
      <alignment horizontal="right"/>
    </xf>
    <xf numFmtId="179" fontId="8" fillId="7" borderId="37" xfId="0" applyNumberFormat="1" applyFont="1" applyFill="1" applyBorder="1" applyAlignment="1">
      <alignment horizontal="centerContinuous"/>
    </xf>
    <xf numFmtId="179" fontId="8" fillId="7" borderId="11" xfId="0" applyNumberFormat="1" applyFont="1" applyFill="1" applyBorder="1" applyAlignment="1">
      <alignment/>
    </xf>
    <xf numFmtId="182" fontId="8" fillId="7" borderId="17" xfId="0" applyNumberFormat="1" applyFont="1" applyFill="1" applyBorder="1" applyAlignment="1">
      <alignment/>
    </xf>
    <xf numFmtId="188" fontId="8" fillId="7" borderId="17" xfId="0" applyNumberFormat="1" applyFont="1" applyFill="1" applyBorder="1" applyAlignment="1">
      <alignment/>
    </xf>
    <xf numFmtId="188" fontId="8" fillId="7" borderId="11" xfId="0" applyNumberFormat="1" applyFont="1" applyFill="1" applyBorder="1" applyAlignment="1">
      <alignment/>
    </xf>
    <xf numFmtId="188" fontId="8" fillId="7" borderId="11" xfId="0" applyNumberFormat="1" applyFont="1" applyFill="1" applyBorder="1" applyAlignment="1">
      <alignment horizontal="centerContinuous"/>
    </xf>
    <xf numFmtId="176" fontId="8" fillId="7" borderId="36" xfId="0" applyNumberFormat="1" applyFont="1" applyFill="1" applyBorder="1" applyAlignment="1">
      <alignment vertical="center"/>
    </xf>
    <xf numFmtId="176" fontId="8" fillId="7" borderId="17" xfId="0" applyNumberFormat="1" applyFont="1" applyFill="1" applyBorder="1" applyAlignment="1">
      <alignment vertical="center"/>
    </xf>
    <xf numFmtId="179" fontId="8" fillId="7" borderId="36" xfId="0" applyNumberFormat="1" applyFont="1" applyFill="1" applyBorder="1" applyAlignment="1">
      <alignment horizontal="right" wrapText="1"/>
    </xf>
    <xf numFmtId="179" fontId="8" fillId="7" borderId="18" xfId="0" applyNumberFormat="1" applyFont="1" applyFill="1" applyBorder="1" applyAlignment="1">
      <alignment horizontal="right" wrapText="1"/>
    </xf>
    <xf numFmtId="188" fontId="8" fillId="7" borderId="17" xfId="0" applyNumberFormat="1" applyFont="1" applyFill="1" applyBorder="1" applyAlignment="1">
      <alignment horizontal="right" wrapText="1"/>
    </xf>
    <xf numFmtId="188" fontId="8" fillId="7" borderId="18" xfId="0" applyNumberFormat="1" applyFont="1" applyFill="1" applyBorder="1" applyAlignment="1">
      <alignment horizontal="right" wrapText="1"/>
    </xf>
    <xf numFmtId="188" fontId="8" fillId="7" borderId="11" xfId="0" applyNumberFormat="1" applyFont="1" applyFill="1" applyBorder="1" applyAlignment="1">
      <alignment horizontal="right" wrapText="1"/>
    </xf>
    <xf numFmtId="178" fontId="8" fillId="7" borderId="49" xfId="49" applyNumberFormat="1" applyFont="1" applyFill="1" applyBorder="1" applyAlignment="1">
      <alignment horizontal="right" wrapText="1"/>
    </xf>
    <xf numFmtId="178" fontId="8" fillId="7" borderId="11" xfId="0" applyNumberFormat="1" applyFont="1" applyFill="1" applyBorder="1" applyAlignment="1">
      <alignment wrapText="1"/>
    </xf>
    <xf numFmtId="187" fontId="8" fillId="7" borderId="17" xfId="0" applyNumberFormat="1" applyFont="1" applyFill="1" applyBorder="1" applyAlignment="1">
      <alignment wrapText="1"/>
    </xf>
    <xf numFmtId="187" fontId="8" fillId="7" borderId="18" xfId="0" applyNumberFormat="1" applyFont="1" applyFill="1" applyBorder="1" applyAlignment="1">
      <alignment wrapText="1"/>
    </xf>
    <xf numFmtId="188" fontId="8" fillId="7" borderId="17" xfId="0" applyNumberFormat="1" applyFont="1" applyFill="1" applyBorder="1" applyAlignment="1">
      <alignment wrapText="1"/>
    </xf>
    <xf numFmtId="188" fontId="8" fillId="7" borderId="18" xfId="0" applyNumberFormat="1" applyFont="1" applyFill="1" applyBorder="1" applyAlignment="1">
      <alignment wrapText="1"/>
    </xf>
    <xf numFmtId="187" fontId="8" fillId="7" borderId="17" xfId="0" applyNumberFormat="1" applyFont="1" applyFill="1" applyBorder="1" applyAlignment="1">
      <alignment vertical="center"/>
    </xf>
    <xf numFmtId="188" fontId="8" fillId="7" borderId="11" xfId="0" applyNumberFormat="1" applyFont="1" applyFill="1" applyBorder="1" applyAlignment="1">
      <alignment/>
    </xf>
    <xf numFmtId="179" fontId="8" fillId="7" borderId="36" xfId="0" applyNumberFormat="1" applyFont="1" applyFill="1" applyBorder="1" applyAlignment="1">
      <alignment horizontal="right"/>
    </xf>
    <xf numFmtId="179" fontId="8" fillId="7" borderId="18" xfId="0" applyNumberFormat="1" applyFont="1" applyFill="1" applyBorder="1" applyAlignment="1">
      <alignment horizontal="right"/>
    </xf>
    <xf numFmtId="182" fontId="8" fillId="7" borderId="17" xfId="0" applyNumberFormat="1" applyFont="1" applyFill="1" applyBorder="1" applyAlignment="1">
      <alignment horizontal="right"/>
    </xf>
    <xf numFmtId="182" fontId="8" fillId="7" borderId="17" xfId="0" applyNumberFormat="1" applyFont="1" applyFill="1" applyBorder="1" applyAlignment="1">
      <alignment horizontal="right" wrapText="1"/>
    </xf>
    <xf numFmtId="188" fontId="8" fillId="7" borderId="11" xfId="0" applyNumberFormat="1" applyFont="1" applyFill="1" applyBorder="1" applyAlignment="1">
      <alignment wrapText="1"/>
    </xf>
    <xf numFmtId="179" fontId="8" fillId="7" borderId="36" xfId="0" applyNumberFormat="1" applyFont="1" applyFill="1" applyBorder="1" applyAlignment="1">
      <alignment/>
    </xf>
    <xf numFmtId="179" fontId="8" fillId="7" borderId="18" xfId="0" applyNumberFormat="1" applyFont="1" applyFill="1" applyBorder="1" applyAlignment="1">
      <alignment/>
    </xf>
    <xf numFmtId="4" fontId="8" fillId="7" borderId="17" xfId="0" applyNumberFormat="1" applyFont="1" applyFill="1" applyBorder="1" applyAlignment="1">
      <alignment wrapText="1"/>
    </xf>
    <xf numFmtId="4" fontId="8" fillId="7" borderId="18" xfId="0" applyNumberFormat="1" applyFont="1" applyFill="1" applyBorder="1" applyAlignment="1">
      <alignment wrapText="1"/>
    </xf>
    <xf numFmtId="178" fontId="8" fillId="7" borderId="18" xfId="0" applyNumberFormat="1" applyFont="1" applyFill="1" applyBorder="1" applyAlignment="1">
      <alignment wrapText="1"/>
    </xf>
    <xf numFmtId="179" fontId="8" fillId="7" borderId="36" xfId="0" applyNumberFormat="1" applyFont="1" applyFill="1" applyBorder="1" applyAlignment="1">
      <alignment wrapText="1"/>
    </xf>
    <xf numFmtId="179" fontId="8" fillId="7" borderId="18" xfId="0" applyNumberFormat="1" applyFont="1" applyFill="1" applyBorder="1" applyAlignment="1">
      <alignment wrapText="1"/>
    </xf>
    <xf numFmtId="176" fontId="8" fillId="7" borderId="36" xfId="0" applyNumberFormat="1" applyFont="1" applyFill="1" applyBorder="1" applyAlignment="1">
      <alignment horizontal="right"/>
    </xf>
    <xf numFmtId="188" fontId="8" fillId="7" borderId="17" xfId="0" applyNumberFormat="1" applyFont="1" applyFill="1" applyBorder="1" applyAlignment="1">
      <alignment horizontal="left" vertical="center"/>
    </xf>
    <xf numFmtId="187" fontId="8" fillId="7" borderId="18" xfId="0" applyNumberFormat="1" applyFont="1" applyFill="1" applyBorder="1" applyAlignment="1">
      <alignment horizontal="right" vertical="center"/>
    </xf>
    <xf numFmtId="188" fontId="8" fillId="7" borderId="11" xfId="0" applyNumberFormat="1" applyFont="1" applyFill="1" applyBorder="1" applyAlignment="1">
      <alignment vertical="center"/>
    </xf>
    <xf numFmtId="179" fontId="8" fillId="7" borderId="11" xfId="0" applyNumberFormat="1" applyFont="1" applyFill="1" applyBorder="1" applyAlignment="1">
      <alignment horizontal="center"/>
    </xf>
    <xf numFmtId="176" fontId="8" fillId="7" borderId="28" xfId="0" applyNumberFormat="1" applyFont="1" applyFill="1" applyBorder="1" applyAlignment="1">
      <alignment horizontal="right" wrapText="1"/>
    </xf>
    <xf numFmtId="176" fontId="8" fillId="7" borderId="10" xfId="0" applyNumberFormat="1" applyFont="1" applyFill="1" applyBorder="1" applyAlignment="1">
      <alignment horizontal="right" wrapText="1"/>
    </xf>
    <xf numFmtId="0" fontId="8" fillId="7" borderId="25" xfId="0" applyFont="1" applyFill="1" applyBorder="1" applyAlignment="1">
      <alignment horizontal="right" wrapText="1"/>
    </xf>
    <xf numFmtId="188" fontId="17" fillId="7" borderId="17" xfId="0" applyNumberFormat="1" applyFont="1" applyFill="1" applyBorder="1" applyAlignment="1">
      <alignment horizontal="left" vertical="center"/>
    </xf>
    <xf numFmtId="188" fontId="17" fillId="7" borderId="17" xfId="0" applyNumberFormat="1" applyFont="1" applyFill="1" applyBorder="1" applyAlignment="1">
      <alignment horizontal="centerContinuous" vertical="center"/>
    </xf>
    <xf numFmtId="179" fontId="8" fillId="7" borderId="25" xfId="0" applyNumberFormat="1" applyFont="1" applyFill="1" applyBorder="1" applyAlignment="1">
      <alignment horizontal="centerContinuous"/>
    </xf>
    <xf numFmtId="179" fontId="8" fillId="7" borderId="11" xfId="0" applyNumberFormat="1" applyFont="1" applyFill="1" applyBorder="1" applyAlignment="1">
      <alignment horizontal="centerContinuous"/>
    </xf>
    <xf numFmtId="188" fontId="8" fillId="0" borderId="37" xfId="0" applyNumberFormat="1" applyFont="1" applyFill="1" applyBorder="1" applyAlignment="1">
      <alignment/>
    </xf>
    <xf numFmtId="179" fontId="8" fillId="7" borderId="18" xfId="0" applyNumberFormat="1" applyFont="1" applyFill="1" applyBorder="1" applyAlignment="1">
      <alignment horizontal="centerContinuous"/>
    </xf>
    <xf numFmtId="182" fontId="8" fillId="7" borderId="17" xfId="0" applyNumberFormat="1" applyFont="1" applyFill="1" applyBorder="1" applyAlignment="1">
      <alignment horizontal="centerContinuous" shrinkToFit="1"/>
    </xf>
    <xf numFmtId="176" fontId="8" fillId="7" borderId="17" xfId="0" applyNumberFormat="1" applyFont="1" applyFill="1" applyBorder="1" applyAlignment="1">
      <alignment horizontal="centerContinuous" vertical="center"/>
    </xf>
    <xf numFmtId="188" fontId="8" fillId="7" borderId="18" xfId="0" applyNumberFormat="1" applyFont="1" applyFill="1" applyBorder="1" applyAlignment="1">
      <alignment horizontal="centerContinuous" vertical="center"/>
    </xf>
    <xf numFmtId="188" fontId="8" fillId="7" borderId="17" xfId="0" applyNumberFormat="1" applyFont="1" applyFill="1" applyBorder="1" applyAlignment="1">
      <alignment horizontal="centerContinuous" vertical="center"/>
    </xf>
    <xf numFmtId="182" fontId="8" fillId="0" borderId="18" xfId="0" applyNumberFormat="1" applyFont="1" applyFill="1" applyBorder="1" applyAlignment="1">
      <alignment/>
    </xf>
    <xf numFmtId="188" fontId="8" fillId="0" borderId="18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 horizontal="right"/>
    </xf>
    <xf numFmtId="182" fontId="8" fillId="0" borderId="16" xfId="0" applyNumberFormat="1" applyFont="1" applyFill="1" applyBorder="1" applyAlignment="1">
      <alignment horizontal="right"/>
    </xf>
    <xf numFmtId="187" fontId="8" fillId="7" borderId="18" xfId="0" applyNumberFormat="1" applyFont="1" applyFill="1" applyBorder="1" applyAlignment="1">
      <alignment horizontal="right" wrapText="1"/>
    </xf>
    <xf numFmtId="179" fontId="8" fillId="0" borderId="18" xfId="0" applyNumberFormat="1" applyFont="1" applyFill="1" applyBorder="1" applyAlignment="1">
      <alignment horizontal="center"/>
    </xf>
    <xf numFmtId="188" fontId="8" fillId="7" borderId="18" xfId="0" applyNumberFormat="1" applyFont="1" applyFill="1" applyBorder="1" applyAlignment="1">
      <alignment horizontal="right" vertical="center"/>
    </xf>
    <xf numFmtId="182" fontId="8" fillId="7" borderId="18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center"/>
    </xf>
    <xf numFmtId="187" fontId="8" fillId="0" borderId="18" xfId="0" applyNumberFormat="1" applyFont="1" applyFill="1" applyBorder="1" applyAlignment="1">
      <alignment horizontal="right" wrapText="1"/>
    </xf>
    <xf numFmtId="188" fontId="8" fillId="7" borderId="18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 horizontal="center" wrapText="1"/>
    </xf>
    <xf numFmtId="179" fontId="8" fillId="0" borderId="18" xfId="0" applyNumberFormat="1" applyFont="1" applyFill="1" applyBorder="1" applyAlignment="1">
      <alignment horizontal="center" wrapText="1"/>
    </xf>
    <xf numFmtId="182" fontId="8" fillId="7" borderId="18" xfId="0" applyNumberFormat="1" applyFont="1" applyFill="1" applyBorder="1" applyAlignment="1">
      <alignment horizontal="centerContinuous" shrinkToFit="1"/>
    </xf>
    <xf numFmtId="182" fontId="8" fillId="0" borderId="22" xfId="0" applyNumberFormat="1" applyFont="1" applyFill="1" applyBorder="1" applyAlignment="1">
      <alignment horizontal="right"/>
    </xf>
    <xf numFmtId="187" fontId="8" fillId="0" borderId="16" xfId="0" applyNumberFormat="1" applyFont="1" applyFill="1" applyBorder="1" applyAlignment="1">
      <alignment wrapText="1"/>
    </xf>
    <xf numFmtId="188" fontId="8" fillId="0" borderId="16" xfId="0" applyNumberFormat="1" applyFont="1" applyFill="1" applyBorder="1" applyAlignment="1">
      <alignment wrapText="1"/>
    </xf>
    <xf numFmtId="182" fontId="8" fillId="7" borderId="16" xfId="0" applyNumberFormat="1" applyFont="1" applyFill="1" applyBorder="1" applyAlignment="1">
      <alignment/>
    </xf>
    <xf numFmtId="179" fontId="8" fillId="7" borderId="16" xfId="0" applyNumberFormat="1" applyFont="1" applyFill="1" applyBorder="1" applyAlignment="1">
      <alignment horizontal="center"/>
    </xf>
    <xf numFmtId="187" fontId="8" fillId="0" borderId="16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wrapText="1"/>
    </xf>
    <xf numFmtId="178" fontId="8" fillId="0" borderId="16" xfId="0" applyNumberFormat="1" applyFont="1" applyFill="1" applyBorder="1" applyAlignment="1">
      <alignment wrapText="1"/>
    </xf>
    <xf numFmtId="187" fontId="8" fillId="7" borderId="16" xfId="0" applyNumberFormat="1" applyFont="1" applyFill="1" applyBorder="1" applyAlignment="1">
      <alignment horizontal="right"/>
    </xf>
    <xf numFmtId="188" fontId="8" fillId="7" borderId="16" xfId="0" applyNumberFormat="1" applyFont="1" applyFill="1" applyBorder="1" applyAlignment="1">
      <alignment horizontal="right"/>
    </xf>
    <xf numFmtId="182" fontId="8" fillId="0" borderId="16" xfId="0" applyNumberFormat="1" applyFont="1" applyFill="1" applyBorder="1" applyAlignment="1">
      <alignment/>
    </xf>
    <xf numFmtId="179" fontId="8" fillId="0" borderId="16" xfId="0" applyNumberFormat="1" applyFont="1" applyFill="1" applyBorder="1" applyAlignment="1">
      <alignment/>
    </xf>
    <xf numFmtId="182" fontId="8" fillId="0" borderId="16" xfId="0" applyNumberFormat="1" applyFont="1" applyFill="1" applyBorder="1" applyAlignment="1">
      <alignment horizontal="center" wrapText="1"/>
    </xf>
    <xf numFmtId="179" fontId="8" fillId="0" borderId="16" xfId="0" applyNumberFormat="1" applyFont="1" applyFill="1" applyBorder="1" applyAlignment="1">
      <alignment horizontal="center" wrapText="1"/>
    </xf>
    <xf numFmtId="188" fontId="8" fillId="0" borderId="16" xfId="0" applyNumberFormat="1" applyFont="1" applyFill="1" applyBorder="1" applyAlignment="1">
      <alignment horizontal="center" wrapText="1"/>
    </xf>
    <xf numFmtId="188" fontId="8" fillId="0" borderId="16" xfId="0" applyNumberFormat="1" applyFont="1" applyFill="1" applyBorder="1" applyAlignment="1">
      <alignment/>
    </xf>
    <xf numFmtId="182" fontId="8" fillId="0" borderId="22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87" fontId="8" fillId="7" borderId="22" xfId="0" applyNumberFormat="1" applyFont="1" applyFill="1" applyBorder="1" applyAlignment="1">
      <alignment horizontal="right" wrapText="1"/>
    </xf>
    <xf numFmtId="188" fontId="8" fillId="7" borderId="22" xfId="0" applyNumberFormat="1" applyFont="1" applyFill="1" applyBorder="1" applyAlignment="1">
      <alignment wrapText="1"/>
    </xf>
    <xf numFmtId="4" fontId="8" fillId="7" borderId="22" xfId="0" applyNumberFormat="1" applyFont="1" applyFill="1" applyBorder="1" applyAlignment="1">
      <alignment wrapText="1"/>
    </xf>
    <xf numFmtId="178" fontId="8" fillId="7" borderId="22" xfId="0" applyNumberFormat="1" applyFont="1" applyFill="1" applyBorder="1" applyAlignment="1">
      <alignment wrapText="1"/>
    </xf>
    <xf numFmtId="187" fontId="8" fillId="0" borderId="2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wrapText="1"/>
    </xf>
    <xf numFmtId="178" fontId="8" fillId="0" borderId="22" xfId="0" applyNumberFormat="1" applyFont="1" applyFill="1" applyBorder="1" applyAlignment="1">
      <alignment wrapText="1"/>
    </xf>
    <xf numFmtId="187" fontId="8" fillId="7" borderId="22" xfId="0" applyNumberFormat="1" applyFont="1" applyFill="1" applyBorder="1" applyAlignment="1">
      <alignment wrapText="1"/>
    </xf>
    <xf numFmtId="187" fontId="8" fillId="7" borderId="22" xfId="0" applyNumberFormat="1" applyFont="1" applyFill="1" applyBorder="1" applyAlignment="1">
      <alignment horizontal="right"/>
    </xf>
    <xf numFmtId="188" fontId="8" fillId="7" borderId="22" xfId="0" applyNumberFormat="1" applyFont="1" applyFill="1" applyBorder="1" applyAlignment="1">
      <alignment horizontal="right"/>
    </xf>
    <xf numFmtId="187" fontId="8" fillId="7" borderId="22" xfId="0" applyNumberFormat="1" applyFont="1" applyFill="1" applyBorder="1" applyAlignment="1">
      <alignment horizontal="centerContinuous"/>
    </xf>
    <xf numFmtId="188" fontId="8" fillId="7" borderId="22" xfId="0" applyNumberFormat="1" applyFont="1" applyFill="1" applyBorder="1" applyAlignment="1">
      <alignment horizontal="centerContinuous"/>
    </xf>
    <xf numFmtId="188" fontId="8" fillId="7" borderId="22" xfId="0" applyNumberFormat="1" applyFont="1" applyFill="1" applyBorder="1" applyAlignment="1">
      <alignment horizontal="right" wrapText="1"/>
    </xf>
    <xf numFmtId="188" fontId="8" fillId="0" borderId="22" xfId="0" applyNumberFormat="1" applyFont="1" applyFill="1" applyBorder="1" applyAlignment="1">
      <alignment wrapText="1"/>
    </xf>
    <xf numFmtId="188" fontId="8" fillId="0" borderId="22" xfId="0" applyNumberFormat="1" applyFont="1" applyFill="1" applyBorder="1" applyAlignment="1">
      <alignment horizontal="right" wrapText="1"/>
    </xf>
    <xf numFmtId="187" fontId="8" fillId="7" borderId="17" xfId="0" applyNumberFormat="1" applyFont="1" applyFill="1" applyBorder="1" applyAlignment="1">
      <alignment horizontal="centerContinuous"/>
    </xf>
    <xf numFmtId="176" fontId="8" fillId="7" borderId="36" xfId="0" applyNumberFormat="1" applyFont="1" applyFill="1" applyBorder="1" applyAlignment="1">
      <alignment horizontal="centerContinuous"/>
    </xf>
    <xf numFmtId="182" fontId="8" fillId="7" borderId="17" xfId="0" applyNumberFormat="1" applyFont="1" applyFill="1" applyBorder="1" applyAlignment="1">
      <alignment horizontal="centerContinuous" wrapText="1"/>
    </xf>
    <xf numFmtId="187" fontId="8" fillId="7" borderId="22" xfId="0" applyNumberFormat="1" applyFont="1" applyFill="1" applyBorder="1" applyAlignment="1">
      <alignment horizontal="centerContinuous" wrapText="1"/>
    </xf>
    <xf numFmtId="188" fontId="8" fillId="7" borderId="22" xfId="0" applyNumberFormat="1" applyFont="1" applyFill="1" applyBorder="1" applyAlignment="1">
      <alignment horizontal="centerContinuous" wrapText="1"/>
    </xf>
    <xf numFmtId="188" fontId="8" fillId="7" borderId="18" xfId="0" applyNumberFormat="1" applyFont="1" applyFill="1" applyBorder="1" applyAlignment="1">
      <alignment horizontal="centerContinuous" wrapText="1"/>
    </xf>
    <xf numFmtId="188" fontId="8" fillId="7" borderId="17" xfId="0" applyNumberFormat="1" applyFont="1" applyFill="1" applyBorder="1" applyAlignment="1">
      <alignment horizontal="centerContinuous" wrapText="1"/>
    </xf>
    <xf numFmtId="188" fontId="8" fillId="7" borderId="11" xfId="0" applyNumberFormat="1" applyFont="1" applyFill="1" applyBorder="1" applyAlignment="1">
      <alignment horizontal="centerContinuous" wrapText="1"/>
    </xf>
    <xf numFmtId="176" fontId="8" fillId="7" borderId="36" xfId="0" applyNumberFormat="1" applyFont="1" applyFill="1" applyBorder="1" applyAlignment="1">
      <alignment horizontal="centerContinuous" vertical="center"/>
    </xf>
    <xf numFmtId="188" fontId="8" fillId="7" borderId="17" xfId="0" applyNumberFormat="1" applyFont="1" applyFill="1" applyBorder="1" applyAlignment="1">
      <alignment horizontal="centerContinuous" vertical="center" wrapText="1"/>
    </xf>
    <xf numFmtId="188" fontId="8" fillId="7" borderId="16" xfId="0" applyNumberFormat="1" applyFont="1" applyFill="1" applyBorder="1" applyAlignment="1">
      <alignment horizontal="centerContinuous"/>
    </xf>
    <xf numFmtId="179" fontId="8" fillId="7" borderId="36" xfId="0" applyNumberFormat="1" applyFont="1" applyFill="1" applyBorder="1" applyAlignment="1">
      <alignment horizontal="centerContinuous" shrinkToFit="1"/>
    </xf>
    <xf numFmtId="179" fontId="8" fillId="7" borderId="18" xfId="0" applyNumberFormat="1" applyFont="1" applyFill="1" applyBorder="1" applyAlignment="1">
      <alignment horizontal="centerContinuous" shrinkToFit="1"/>
    </xf>
    <xf numFmtId="187" fontId="8" fillId="7" borderId="18" xfId="0" applyNumberFormat="1" applyFont="1" applyFill="1" applyBorder="1" applyAlignment="1">
      <alignment horizontal="centerContinuous" vertical="center"/>
    </xf>
    <xf numFmtId="188" fontId="8" fillId="7" borderId="11" xfId="0" applyNumberFormat="1" applyFont="1" applyFill="1" applyBorder="1" applyAlignment="1">
      <alignment horizontal="centerContinuous" vertical="center"/>
    </xf>
    <xf numFmtId="0" fontId="6" fillId="0" borderId="52" xfId="0" applyFont="1" applyBorder="1" applyAlignment="1">
      <alignment horizontal="left" shrinkToFit="1"/>
    </xf>
    <xf numFmtId="0" fontId="0" fillId="0" borderId="52" xfId="0" applyFont="1" applyBorder="1" applyAlignment="1">
      <alignment shrinkToFit="1"/>
    </xf>
    <xf numFmtId="186" fontId="8" fillId="0" borderId="31" xfId="0" applyNumberFormat="1" applyFont="1" applyBorder="1" applyAlignment="1">
      <alignment horizontal="center" vertical="center" wrapText="1"/>
    </xf>
    <xf numFmtId="186" fontId="8" fillId="0" borderId="53" xfId="0" applyNumberFormat="1" applyFont="1" applyBorder="1" applyAlignment="1">
      <alignment horizontal="center" vertical="center" wrapText="1"/>
    </xf>
    <xf numFmtId="188" fontId="8" fillId="0" borderId="54" xfId="0" applyNumberFormat="1" applyFont="1" applyBorder="1" applyAlignment="1">
      <alignment horizontal="center" vertical="center" wrapText="1"/>
    </xf>
    <xf numFmtId="188" fontId="0" fillId="0" borderId="55" xfId="0" applyNumberFormat="1" applyBorder="1" applyAlignment="1">
      <alignment horizontal="center" vertical="center" wrapText="1"/>
    </xf>
    <xf numFmtId="188" fontId="4" fillId="0" borderId="56" xfId="0" applyNumberFormat="1" applyFont="1" applyBorder="1" applyAlignment="1">
      <alignment horizontal="center" vertical="center" wrapText="1"/>
    </xf>
    <xf numFmtId="188" fontId="4" fillId="0" borderId="4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8" fillId="0" borderId="59" xfId="0" applyFont="1" applyFill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187" fontId="4" fillId="0" borderId="56" xfId="0" applyNumberFormat="1" applyFont="1" applyBorder="1" applyAlignment="1">
      <alignment horizontal="center" vertical="center" wrapText="1"/>
    </xf>
    <xf numFmtId="187" fontId="4" fillId="0" borderId="60" xfId="0" applyNumberFormat="1" applyFont="1" applyBorder="1" applyAlignment="1">
      <alignment horizontal="center" vertical="center" wrapText="1"/>
    </xf>
    <xf numFmtId="187" fontId="4" fillId="0" borderId="44" xfId="0" applyNumberFormat="1" applyFont="1" applyBorder="1" applyAlignment="1">
      <alignment horizontal="center" vertical="center" wrapText="1"/>
    </xf>
    <xf numFmtId="187" fontId="8" fillId="0" borderId="20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188" fontId="8" fillId="0" borderId="22" xfId="0" applyNumberFormat="1" applyFont="1" applyBorder="1" applyAlignment="1" quotePrefix="1">
      <alignment horizontal="center" vertical="center"/>
    </xf>
    <xf numFmtId="188" fontId="8" fillId="0" borderId="10" xfId="0" applyNumberFormat="1" applyFont="1" applyBorder="1" applyAlignment="1" quotePrefix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186" fontId="8" fillId="0" borderId="63" xfId="0" applyNumberFormat="1" applyFont="1" applyBorder="1" applyAlignment="1">
      <alignment horizontal="center" vertical="center" wrapText="1"/>
    </xf>
    <xf numFmtId="188" fontId="4" fillId="0" borderId="60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shrinkToFit="1"/>
    </xf>
    <xf numFmtId="0" fontId="0" fillId="0" borderId="62" xfId="0" applyBorder="1" applyAlignment="1">
      <alignment horizontal="center" shrinkToFit="1"/>
    </xf>
    <xf numFmtId="186" fontId="8" fillId="0" borderId="23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 wrapText="1"/>
    </xf>
    <xf numFmtId="186" fontId="8" fillId="0" borderId="14" xfId="0" applyNumberFormat="1" applyFont="1" applyBorder="1" applyAlignment="1">
      <alignment horizontal="center" vertical="center" wrapText="1"/>
    </xf>
    <xf numFmtId="188" fontId="8" fillId="0" borderId="64" xfId="0" applyNumberFormat="1" applyFont="1" applyBorder="1" applyAlignment="1">
      <alignment horizontal="center" vertical="center" wrapText="1"/>
    </xf>
    <xf numFmtId="188" fontId="0" fillId="0" borderId="29" xfId="0" applyNumberFormat="1" applyBorder="1" applyAlignment="1">
      <alignment horizontal="center" vertical="center" wrapText="1"/>
    </xf>
    <xf numFmtId="0" fontId="8" fillId="0" borderId="27" xfId="0" applyFont="1" applyBorder="1" applyAlignment="1">
      <alignment horizontal="center" shrinkToFit="1"/>
    </xf>
    <xf numFmtId="0" fontId="8" fillId="0" borderId="59" xfId="0" applyFont="1" applyBorder="1" applyAlignment="1">
      <alignment horizontal="center" shrinkToFit="1"/>
    </xf>
    <xf numFmtId="0" fontId="8" fillId="0" borderId="61" xfId="0" applyFont="1" applyFill="1" applyBorder="1" applyAlignment="1">
      <alignment horizontal="center" shrinkToFit="1"/>
    </xf>
    <xf numFmtId="187" fontId="8" fillId="7" borderId="59" xfId="0" applyNumberFormat="1" applyFont="1" applyFill="1" applyBorder="1" applyAlignment="1">
      <alignment horizontal="center"/>
    </xf>
    <xf numFmtId="187" fontId="8" fillId="7" borderId="25" xfId="0" applyNumberFormat="1" applyFont="1" applyFill="1" applyBorder="1" applyAlignment="1">
      <alignment horizontal="center"/>
    </xf>
    <xf numFmtId="187" fontId="8" fillId="7" borderId="48" xfId="0" applyNumberFormat="1" applyFont="1" applyFill="1" applyBorder="1" applyAlignment="1">
      <alignment horizontal="center"/>
    </xf>
    <xf numFmtId="182" fontId="8" fillId="7" borderId="57" xfId="0" applyNumberFormat="1" applyFont="1" applyFill="1" applyBorder="1" applyAlignment="1">
      <alignment horizontal="center"/>
    </xf>
    <xf numFmtId="182" fontId="8" fillId="7" borderId="28" xfId="0" applyNumberFormat="1" applyFont="1" applyFill="1" applyBorder="1" applyAlignment="1">
      <alignment horizontal="center"/>
    </xf>
    <xf numFmtId="182" fontId="8" fillId="7" borderId="58" xfId="0" applyNumberFormat="1" applyFont="1" applyFill="1" applyBorder="1" applyAlignment="1">
      <alignment horizontal="center"/>
    </xf>
    <xf numFmtId="187" fontId="8" fillId="0" borderId="61" xfId="0" applyNumberFormat="1" applyFont="1" applyBorder="1" applyAlignment="1">
      <alignment horizontal="center" vertical="center"/>
    </xf>
    <xf numFmtId="187" fontId="8" fillId="0" borderId="62" xfId="0" applyNumberFormat="1" applyFont="1" applyBorder="1" applyAlignment="1">
      <alignment horizontal="center" vertical="center"/>
    </xf>
    <xf numFmtId="188" fontId="8" fillId="0" borderId="61" xfId="0" applyNumberFormat="1" applyFont="1" applyBorder="1" applyAlignment="1" quotePrefix="1">
      <alignment horizontal="center" vertical="center"/>
    </xf>
    <xf numFmtId="188" fontId="8" fillId="0" borderId="62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9525</xdr:rowOff>
    </xdr:from>
    <xdr:to>
      <xdr:col>7</xdr:col>
      <xdr:colOff>9525</xdr:colOff>
      <xdr:row>18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09925" y="4695825"/>
          <a:ext cx="1343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1/23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特別休日の代替出勤日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4" customWidth="1"/>
    <col min="2" max="2" width="2.8984375" style="4" customWidth="1"/>
    <col min="3" max="3" width="10" style="22" customWidth="1"/>
    <col min="4" max="4" width="10" style="23" customWidth="1"/>
    <col min="5" max="5" width="7.09765625" style="4" customWidth="1"/>
    <col min="6" max="6" width="6.8984375" style="4" customWidth="1"/>
    <col min="7" max="7" width="7.09765625" style="5" customWidth="1"/>
    <col min="8" max="8" width="7.09765625" style="28" customWidth="1"/>
    <col min="9" max="12" width="8.09765625" style="4" customWidth="1"/>
    <col min="13" max="16384" width="9" style="4" customWidth="1"/>
  </cols>
  <sheetData>
    <row r="1" spans="1:12" s="1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I1" s="53"/>
      <c r="J1" s="1" t="s">
        <v>38</v>
      </c>
      <c r="K1" s="53"/>
      <c r="L1" s="53"/>
    </row>
    <row r="2" spans="1:12" s="6" customFormat="1" ht="40.5" customHeight="1" thickBot="1">
      <c r="A2" s="353" t="s">
        <v>19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 thickBot="1">
      <c r="A3" s="355"/>
      <c r="B3" s="356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175" t="s">
        <v>2</v>
      </c>
      <c r="B4" s="176" t="s">
        <v>3</v>
      </c>
      <c r="C4" s="348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1" customFormat="1" ht="19.5" customHeight="1">
      <c r="A5" s="40">
        <v>1</v>
      </c>
      <c r="B5" s="170" t="s">
        <v>11</v>
      </c>
      <c r="C5" s="280" t="s">
        <v>61</v>
      </c>
      <c r="D5" s="281"/>
      <c r="E5" s="223" t="s">
        <v>63</v>
      </c>
      <c r="F5" s="325"/>
      <c r="G5" s="326"/>
      <c r="H5" s="237"/>
      <c r="I5" s="282" t="s">
        <v>61</v>
      </c>
      <c r="J5" s="326"/>
      <c r="K5" s="326"/>
      <c r="L5" s="237"/>
    </row>
    <row r="6" spans="1:12" s="41" customFormat="1" ht="19.5" customHeight="1">
      <c r="A6" s="40">
        <v>2</v>
      </c>
      <c r="B6" s="213" t="s">
        <v>6</v>
      </c>
      <c r="C6" s="66">
        <v>6.9614</v>
      </c>
      <c r="D6" s="33">
        <v>6.406</v>
      </c>
      <c r="E6" s="48">
        <v>30.03</v>
      </c>
      <c r="F6" s="49">
        <v>29.89</v>
      </c>
      <c r="G6" s="55">
        <v>0.2776</v>
      </c>
      <c r="H6" s="141">
        <v>0.2736</v>
      </c>
      <c r="I6" s="47">
        <v>4.128</v>
      </c>
      <c r="J6" s="55">
        <v>4.038</v>
      </c>
      <c r="K6" s="55">
        <v>3.804</v>
      </c>
      <c r="L6" s="52">
        <v>3.704</v>
      </c>
    </row>
    <row r="7" spans="1:12" s="41" customFormat="1" ht="19.5" customHeight="1">
      <c r="A7" s="40">
        <v>3</v>
      </c>
      <c r="B7" s="213" t="s">
        <v>7</v>
      </c>
      <c r="C7" s="66">
        <v>6.9681</v>
      </c>
      <c r="D7" s="33">
        <v>6.418</v>
      </c>
      <c r="E7" s="48">
        <v>30.11</v>
      </c>
      <c r="F7" s="49">
        <v>29.97</v>
      </c>
      <c r="G7" s="55">
        <v>0.279</v>
      </c>
      <c r="H7" s="141">
        <v>0.275</v>
      </c>
      <c r="I7" s="47">
        <v>4.135</v>
      </c>
      <c r="J7" s="55">
        <v>4.045</v>
      </c>
      <c r="K7" s="55">
        <v>3.823</v>
      </c>
      <c r="L7" s="52">
        <v>3.723</v>
      </c>
    </row>
    <row r="8" spans="1:12" s="41" customFormat="1" ht="19.5" customHeight="1">
      <c r="A8" s="40">
        <v>4</v>
      </c>
      <c r="B8" s="177" t="s">
        <v>8</v>
      </c>
      <c r="C8" s="214"/>
      <c r="D8" s="215"/>
      <c r="E8" s="216"/>
      <c r="F8" s="217"/>
      <c r="G8" s="230"/>
      <c r="H8" s="219"/>
      <c r="I8" s="218"/>
      <c r="J8" s="230"/>
      <c r="K8" s="230"/>
      <c r="L8" s="220"/>
    </row>
    <row r="9" spans="1:12" s="41" customFormat="1" ht="19.5" customHeight="1">
      <c r="A9" s="40">
        <v>5</v>
      </c>
      <c r="B9" s="177" t="s">
        <v>2</v>
      </c>
      <c r="C9" s="214"/>
      <c r="D9" s="215"/>
      <c r="E9" s="216"/>
      <c r="F9" s="217"/>
      <c r="G9" s="230"/>
      <c r="H9" s="219"/>
      <c r="I9" s="218"/>
      <c r="J9" s="230"/>
      <c r="K9" s="230"/>
      <c r="L9" s="220"/>
    </row>
    <row r="10" spans="1:12" s="41" customFormat="1" ht="19.5" customHeight="1">
      <c r="A10" s="40">
        <v>6</v>
      </c>
      <c r="B10" s="178" t="s">
        <v>9</v>
      </c>
      <c r="C10" s="66">
        <v>6.9718</v>
      </c>
      <c r="D10" s="33">
        <v>6.462</v>
      </c>
      <c r="E10" s="145">
        <v>30.13</v>
      </c>
      <c r="F10" s="283">
        <v>29.99</v>
      </c>
      <c r="G10" s="144">
        <v>0.2801</v>
      </c>
      <c r="H10" s="165">
        <v>0.2761</v>
      </c>
      <c r="I10" s="142">
        <v>4.149</v>
      </c>
      <c r="J10" s="33">
        <v>4.059</v>
      </c>
      <c r="K10" s="33">
        <v>3.846</v>
      </c>
      <c r="L10" s="143">
        <v>3.746</v>
      </c>
    </row>
    <row r="11" spans="1:12" s="41" customFormat="1" ht="19.5" customHeight="1">
      <c r="A11" s="40">
        <v>7</v>
      </c>
      <c r="B11" s="178" t="s">
        <v>10</v>
      </c>
      <c r="C11" s="66">
        <v>6.969</v>
      </c>
      <c r="D11" s="33">
        <v>6.4294</v>
      </c>
      <c r="E11" s="145">
        <v>30.12</v>
      </c>
      <c r="F11" s="283">
        <v>29.98</v>
      </c>
      <c r="G11" s="144">
        <v>0.279</v>
      </c>
      <c r="H11" s="165">
        <v>0.275</v>
      </c>
      <c r="I11" s="142">
        <v>4.147</v>
      </c>
      <c r="J11" s="33">
        <v>4.057</v>
      </c>
      <c r="K11" s="33">
        <v>3.835</v>
      </c>
      <c r="L11" s="143">
        <v>3.735</v>
      </c>
    </row>
    <row r="12" spans="1:12" s="41" customFormat="1" ht="19.5" customHeight="1">
      <c r="A12" s="40">
        <v>8</v>
      </c>
      <c r="B12" s="178" t="s">
        <v>11</v>
      </c>
      <c r="C12" s="66">
        <v>6.945</v>
      </c>
      <c r="D12" s="33">
        <v>6.4271</v>
      </c>
      <c r="E12" s="48">
        <v>30.15</v>
      </c>
      <c r="F12" s="49">
        <v>30.01</v>
      </c>
      <c r="G12" s="55">
        <v>0.2806</v>
      </c>
      <c r="H12" s="141">
        <v>0.2766</v>
      </c>
      <c r="I12" s="47">
        <v>4.155</v>
      </c>
      <c r="J12" s="55">
        <v>4.065</v>
      </c>
      <c r="K12" s="55">
        <v>3.86</v>
      </c>
      <c r="L12" s="52">
        <v>3.76</v>
      </c>
    </row>
    <row r="13" spans="1:12" s="41" customFormat="1" ht="19.5" customHeight="1">
      <c r="A13" s="40">
        <v>9</v>
      </c>
      <c r="B13" s="178" t="s">
        <v>6</v>
      </c>
      <c r="C13" s="66">
        <v>6.9497</v>
      </c>
      <c r="D13" s="33">
        <v>6.3682</v>
      </c>
      <c r="E13" s="48">
        <v>30.04</v>
      </c>
      <c r="F13" s="49">
        <v>29.9</v>
      </c>
      <c r="G13" s="55">
        <v>0.2763</v>
      </c>
      <c r="H13" s="141">
        <v>0.2723</v>
      </c>
      <c r="I13" s="47">
        <v>4.135</v>
      </c>
      <c r="J13" s="55">
        <v>4.045</v>
      </c>
      <c r="K13" s="55">
        <v>3.796</v>
      </c>
      <c r="L13" s="52">
        <v>3.696</v>
      </c>
    </row>
    <row r="14" spans="1:12" s="41" customFormat="1" ht="19.5" customHeight="1">
      <c r="A14" s="40">
        <v>10</v>
      </c>
      <c r="B14" s="178" t="s">
        <v>7</v>
      </c>
      <c r="C14" s="66">
        <v>6.9351</v>
      </c>
      <c r="D14" s="33">
        <v>6.3322</v>
      </c>
      <c r="E14" s="48">
        <v>30.02</v>
      </c>
      <c r="F14" s="49">
        <v>29.88</v>
      </c>
      <c r="G14" s="55">
        <v>0.2753</v>
      </c>
      <c r="H14" s="141">
        <v>0.2713</v>
      </c>
      <c r="I14" s="47">
        <v>4.131</v>
      </c>
      <c r="J14" s="55">
        <v>4.041</v>
      </c>
      <c r="K14" s="55">
        <v>3.779</v>
      </c>
      <c r="L14" s="52">
        <v>3.679</v>
      </c>
    </row>
    <row r="15" spans="1:12" s="3" customFormat="1" ht="19.5" customHeight="1">
      <c r="A15" s="40">
        <v>11</v>
      </c>
      <c r="B15" s="177" t="s">
        <v>8</v>
      </c>
      <c r="C15" s="221"/>
      <c r="D15" s="222"/>
      <c r="E15" s="223"/>
      <c r="F15" s="224"/>
      <c r="G15" s="215"/>
      <c r="H15" s="226"/>
      <c r="I15" s="218"/>
      <c r="J15" s="230"/>
      <c r="K15" s="230"/>
      <c r="L15" s="220"/>
    </row>
    <row r="16" spans="1:12" s="3" customFormat="1" ht="19.5" customHeight="1">
      <c r="A16" s="40">
        <v>12</v>
      </c>
      <c r="B16" s="177" t="s">
        <v>2</v>
      </c>
      <c r="C16" s="221"/>
      <c r="D16" s="222"/>
      <c r="E16" s="227"/>
      <c r="F16" s="228"/>
      <c r="G16" s="293"/>
      <c r="H16" s="219"/>
      <c r="I16" s="218"/>
      <c r="J16" s="230"/>
      <c r="K16" s="230"/>
      <c r="L16" s="220"/>
    </row>
    <row r="17" spans="1:12" s="3" customFormat="1" ht="19.5" customHeight="1">
      <c r="A17" s="40">
        <v>13</v>
      </c>
      <c r="B17" s="213" t="s">
        <v>9</v>
      </c>
      <c r="C17" s="82">
        <v>6.9263</v>
      </c>
      <c r="D17" s="87">
        <v>6.3206</v>
      </c>
      <c r="E17" s="145">
        <v>29.97</v>
      </c>
      <c r="F17" s="283">
        <v>29.83</v>
      </c>
      <c r="G17" s="144">
        <v>0.2747</v>
      </c>
      <c r="H17" s="165">
        <v>0.2707</v>
      </c>
      <c r="I17" s="142">
        <v>4.11</v>
      </c>
      <c r="J17" s="33">
        <v>4.02</v>
      </c>
      <c r="K17" s="33">
        <v>3.76</v>
      </c>
      <c r="L17" s="143">
        <v>3.66</v>
      </c>
    </row>
    <row r="18" spans="1:12" s="41" customFormat="1" ht="19.5" customHeight="1">
      <c r="A18" s="40">
        <v>14</v>
      </c>
      <c r="B18" s="178" t="s">
        <v>10</v>
      </c>
      <c r="C18" s="66">
        <v>6.8954</v>
      </c>
      <c r="D18" s="33">
        <v>6.2705</v>
      </c>
      <c r="E18" s="48">
        <v>29.92</v>
      </c>
      <c r="F18" s="49">
        <v>29.78</v>
      </c>
      <c r="G18" s="55">
        <v>0.2729</v>
      </c>
      <c r="H18" s="141">
        <v>0.2689</v>
      </c>
      <c r="I18" s="142">
        <v>4.099</v>
      </c>
      <c r="J18" s="33">
        <v>4.009</v>
      </c>
      <c r="K18" s="33">
        <v>3.729</v>
      </c>
      <c r="L18" s="143">
        <v>3.629</v>
      </c>
    </row>
    <row r="19" spans="1:12" s="41" customFormat="1" ht="19.5" customHeight="1">
      <c r="A19" s="40">
        <v>15</v>
      </c>
      <c r="B19" s="178" t="s">
        <v>11</v>
      </c>
      <c r="C19" s="66">
        <v>6.8845</v>
      </c>
      <c r="D19" s="33">
        <v>6.2635</v>
      </c>
      <c r="E19" s="48">
        <v>29.96</v>
      </c>
      <c r="F19" s="49">
        <v>29.82</v>
      </c>
      <c r="G19" s="55">
        <v>0.2738</v>
      </c>
      <c r="H19" s="141">
        <v>0.2698</v>
      </c>
      <c r="I19" s="47">
        <v>4.126</v>
      </c>
      <c r="J19" s="55">
        <v>4.036</v>
      </c>
      <c r="K19" s="55">
        <v>3.763</v>
      </c>
      <c r="L19" s="52">
        <v>3.663</v>
      </c>
    </row>
    <row r="20" spans="1:12" s="41" customFormat="1" ht="19.5" customHeight="1">
      <c r="A20" s="40">
        <v>16</v>
      </c>
      <c r="B20" s="178" t="s">
        <v>6</v>
      </c>
      <c r="C20" s="66">
        <v>6.8807</v>
      </c>
      <c r="D20" s="33">
        <v>6.2615</v>
      </c>
      <c r="E20" s="48">
        <v>29.97</v>
      </c>
      <c r="F20" s="49">
        <v>29.83</v>
      </c>
      <c r="G20" s="55">
        <v>0.2738</v>
      </c>
      <c r="H20" s="141">
        <v>0.2698</v>
      </c>
      <c r="I20" s="47">
        <v>4.108</v>
      </c>
      <c r="J20" s="55">
        <v>4.018</v>
      </c>
      <c r="K20" s="55">
        <v>3.746</v>
      </c>
      <c r="L20" s="52">
        <v>3.646</v>
      </c>
    </row>
    <row r="21" spans="1:12" s="41" customFormat="1" ht="19.5" customHeight="1">
      <c r="A21" s="40">
        <v>17</v>
      </c>
      <c r="B21" s="178" t="s">
        <v>7</v>
      </c>
      <c r="C21" s="66">
        <v>6.8878</v>
      </c>
      <c r="D21" s="33">
        <v>6.2493</v>
      </c>
      <c r="E21" s="48">
        <v>29.97</v>
      </c>
      <c r="F21" s="49">
        <v>29.83</v>
      </c>
      <c r="G21" s="55">
        <v>0.2731</v>
      </c>
      <c r="H21" s="141">
        <v>0.2691</v>
      </c>
      <c r="I21" s="47">
        <v>4.107</v>
      </c>
      <c r="J21" s="55">
        <v>4.017</v>
      </c>
      <c r="K21" s="55">
        <v>3.735</v>
      </c>
      <c r="L21" s="52">
        <v>3.635</v>
      </c>
    </row>
    <row r="22" spans="1:12" s="3" customFormat="1" ht="19.5" customHeight="1">
      <c r="A22" s="40">
        <v>18</v>
      </c>
      <c r="B22" s="177" t="s">
        <v>8</v>
      </c>
      <c r="C22" s="221"/>
      <c r="D22" s="222"/>
      <c r="E22" s="216"/>
      <c r="F22" s="217"/>
      <c r="G22" s="230"/>
      <c r="H22" s="219"/>
      <c r="I22" s="218"/>
      <c r="J22" s="230"/>
      <c r="K22" s="230"/>
      <c r="L22" s="220"/>
    </row>
    <row r="23" spans="1:12" s="3" customFormat="1" ht="19.5" customHeight="1">
      <c r="A23" s="40">
        <v>19</v>
      </c>
      <c r="B23" s="177" t="s">
        <v>2</v>
      </c>
      <c r="C23" s="229"/>
      <c r="D23" s="222"/>
      <c r="E23" s="216"/>
      <c r="F23" s="217"/>
      <c r="G23" s="230"/>
      <c r="H23" s="219"/>
      <c r="I23" s="218"/>
      <c r="J23" s="230"/>
      <c r="K23" s="230"/>
      <c r="L23" s="220"/>
    </row>
    <row r="24" spans="1:12" s="3" customFormat="1" ht="19.5" customHeight="1">
      <c r="A24" s="40">
        <v>20</v>
      </c>
      <c r="B24" s="178" t="s">
        <v>9</v>
      </c>
      <c r="C24" s="171">
        <v>6.8664</v>
      </c>
      <c r="D24" s="33">
        <v>6.2329</v>
      </c>
      <c r="E24" s="48">
        <v>30</v>
      </c>
      <c r="F24" s="49">
        <v>29.86</v>
      </c>
      <c r="G24" s="55">
        <v>0.2735</v>
      </c>
      <c r="H24" s="141">
        <v>0.2695</v>
      </c>
      <c r="I24" s="47">
        <v>4.1</v>
      </c>
      <c r="J24" s="55">
        <v>4.01</v>
      </c>
      <c r="K24" s="55">
        <v>3.73</v>
      </c>
      <c r="L24" s="52">
        <v>3.63</v>
      </c>
    </row>
    <row r="25" spans="1:12" s="41" customFormat="1" ht="19.5" customHeight="1">
      <c r="A25" s="40">
        <v>21</v>
      </c>
      <c r="B25" s="178" t="s">
        <v>10</v>
      </c>
      <c r="C25" s="174">
        <v>6.8606</v>
      </c>
      <c r="D25" s="87">
        <v>6.2278</v>
      </c>
      <c r="E25" s="145">
        <v>30.01</v>
      </c>
      <c r="F25" s="283">
        <v>29.87</v>
      </c>
      <c r="G25" s="144">
        <v>0.2737</v>
      </c>
      <c r="H25" s="165">
        <v>0.2697</v>
      </c>
      <c r="I25" s="142">
        <v>4.105</v>
      </c>
      <c r="J25" s="33">
        <v>4.015</v>
      </c>
      <c r="K25" s="33">
        <v>3.736</v>
      </c>
      <c r="L25" s="143">
        <v>3.636</v>
      </c>
    </row>
    <row r="26" spans="1:12" s="41" customFormat="1" ht="19.5" customHeight="1">
      <c r="A26" s="40">
        <v>22</v>
      </c>
      <c r="B26" s="178" t="s">
        <v>11</v>
      </c>
      <c r="C26" s="173">
        <v>6.8853</v>
      </c>
      <c r="D26" s="146">
        <v>6.2641</v>
      </c>
      <c r="E26" s="145">
        <v>30.06</v>
      </c>
      <c r="F26" s="283">
        <v>29.92</v>
      </c>
      <c r="G26" s="144">
        <v>0.2746</v>
      </c>
      <c r="H26" s="165">
        <v>0.2706</v>
      </c>
      <c r="I26" s="142">
        <v>4.124</v>
      </c>
      <c r="J26" s="33">
        <v>4.034</v>
      </c>
      <c r="K26" s="33">
        <v>3.761</v>
      </c>
      <c r="L26" s="143">
        <v>3.661</v>
      </c>
    </row>
    <row r="27" spans="1:12" s="41" customFormat="1" ht="19.5" customHeight="1">
      <c r="A27" s="40">
        <v>23</v>
      </c>
      <c r="B27" s="178" t="s">
        <v>6</v>
      </c>
      <c r="C27" s="173">
        <v>6.8876</v>
      </c>
      <c r="D27" s="146">
        <v>6.2742</v>
      </c>
      <c r="E27" s="279" t="s">
        <v>64</v>
      </c>
      <c r="F27" s="296"/>
      <c r="G27" s="278"/>
      <c r="H27" s="232"/>
      <c r="I27" s="142">
        <v>4.11</v>
      </c>
      <c r="J27" s="33">
        <v>4.02</v>
      </c>
      <c r="K27" s="33">
        <v>3.756</v>
      </c>
      <c r="L27" s="143">
        <v>3.656</v>
      </c>
    </row>
    <row r="28" spans="1:12" s="41" customFormat="1" ht="19.5" customHeight="1">
      <c r="A28" s="40">
        <v>24</v>
      </c>
      <c r="B28" s="178" t="s">
        <v>7</v>
      </c>
      <c r="C28" s="275" t="s">
        <v>62</v>
      </c>
      <c r="D28" s="276"/>
      <c r="E28" s="279" t="s">
        <v>65</v>
      </c>
      <c r="F28" s="296"/>
      <c r="G28" s="278"/>
      <c r="H28" s="232"/>
      <c r="I28" s="142">
        <v>4.115</v>
      </c>
      <c r="J28" s="33">
        <v>4.025</v>
      </c>
      <c r="K28" s="33">
        <v>3.765</v>
      </c>
      <c r="L28" s="143">
        <v>3.665</v>
      </c>
    </row>
    <row r="29" spans="1:12" s="3" customFormat="1" ht="19.5" customHeight="1">
      <c r="A29" s="40">
        <v>25</v>
      </c>
      <c r="B29" s="177" t="s">
        <v>8</v>
      </c>
      <c r="C29" s="275" t="s">
        <v>62</v>
      </c>
      <c r="D29" s="276"/>
      <c r="E29" s="279" t="s">
        <v>65</v>
      </c>
      <c r="F29" s="296"/>
      <c r="G29" s="278"/>
      <c r="H29" s="276"/>
      <c r="I29" s="275" t="s">
        <v>62</v>
      </c>
      <c r="J29" s="278"/>
      <c r="K29" s="278"/>
      <c r="L29" s="276"/>
    </row>
    <row r="30" spans="1:12" s="3" customFormat="1" ht="19.5" customHeight="1">
      <c r="A30" s="40">
        <v>26</v>
      </c>
      <c r="B30" s="177" t="s">
        <v>2</v>
      </c>
      <c r="C30" s="275" t="s">
        <v>62</v>
      </c>
      <c r="D30" s="276"/>
      <c r="E30" s="279" t="s">
        <v>65</v>
      </c>
      <c r="F30" s="296"/>
      <c r="G30" s="278"/>
      <c r="H30" s="276"/>
      <c r="I30" s="275" t="s">
        <v>62</v>
      </c>
      <c r="J30" s="278"/>
      <c r="K30" s="278"/>
      <c r="L30" s="276"/>
    </row>
    <row r="31" spans="1:12" s="3" customFormat="1" ht="19.5" customHeight="1">
      <c r="A31" s="40">
        <v>27</v>
      </c>
      <c r="B31" s="178" t="s">
        <v>9</v>
      </c>
      <c r="C31" s="275" t="s">
        <v>62</v>
      </c>
      <c r="D31" s="276"/>
      <c r="E31" s="279" t="s">
        <v>65</v>
      </c>
      <c r="F31" s="296"/>
      <c r="G31" s="278"/>
      <c r="H31" s="232"/>
      <c r="I31" s="279" t="s">
        <v>66</v>
      </c>
      <c r="J31" s="215"/>
      <c r="K31" s="215"/>
      <c r="L31" s="237"/>
    </row>
    <row r="32" spans="1:12" s="41" customFormat="1" ht="19.5" customHeight="1">
      <c r="A32" s="40">
        <v>28</v>
      </c>
      <c r="B32" s="178" t="s">
        <v>10</v>
      </c>
      <c r="C32" s="275" t="s">
        <v>62</v>
      </c>
      <c r="D32" s="278"/>
      <c r="E32" s="279" t="s">
        <v>66</v>
      </c>
      <c r="F32" s="296"/>
      <c r="G32" s="278"/>
      <c r="H32" s="232"/>
      <c r="I32" s="142">
        <v>4.123</v>
      </c>
      <c r="J32" s="33">
        <v>4.033</v>
      </c>
      <c r="K32" s="33">
        <v>3.793</v>
      </c>
      <c r="L32" s="143">
        <v>3.693</v>
      </c>
    </row>
    <row r="33" spans="1:12" s="41" customFormat="1" ht="19.5" customHeight="1">
      <c r="A33" s="40">
        <v>29</v>
      </c>
      <c r="B33" s="178" t="s">
        <v>11</v>
      </c>
      <c r="C33" s="275" t="s">
        <v>62</v>
      </c>
      <c r="D33" s="232"/>
      <c r="E33" s="279" t="s">
        <v>66</v>
      </c>
      <c r="F33" s="296"/>
      <c r="G33" s="278"/>
      <c r="H33" s="232"/>
      <c r="I33" s="142">
        <v>4.123</v>
      </c>
      <c r="J33" s="33">
        <v>4.033</v>
      </c>
      <c r="K33" s="33">
        <v>3.786</v>
      </c>
      <c r="L33" s="143">
        <v>3.686</v>
      </c>
    </row>
    <row r="34" spans="1:12" s="41" customFormat="1" ht="19.5" customHeight="1">
      <c r="A34" s="40">
        <v>30</v>
      </c>
      <c r="B34" s="178" t="s">
        <v>6</v>
      </c>
      <c r="C34" s="275" t="s">
        <v>62</v>
      </c>
      <c r="D34" s="215"/>
      <c r="E34" s="32">
        <v>30.19</v>
      </c>
      <c r="F34" s="50">
        <v>30.05</v>
      </c>
      <c r="G34" s="33">
        <v>0.2782</v>
      </c>
      <c r="H34" s="277">
        <v>0.2742</v>
      </c>
      <c r="I34" s="142">
        <v>4.13</v>
      </c>
      <c r="J34" s="33">
        <v>4.04</v>
      </c>
      <c r="K34" s="33">
        <v>3.799</v>
      </c>
      <c r="L34" s="143">
        <v>3.699</v>
      </c>
    </row>
    <row r="35" spans="1:12" s="41" customFormat="1" ht="19.5" customHeight="1" thickBot="1">
      <c r="A35" s="179">
        <v>31</v>
      </c>
      <c r="B35" s="180" t="s">
        <v>7</v>
      </c>
      <c r="C35" s="275" t="s">
        <v>62</v>
      </c>
      <c r="D35" s="215"/>
      <c r="E35" s="48">
        <v>30.27</v>
      </c>
      <c r="F35" s="302">
        <v>30.13</v>
      </c>
      <c r="G35" s="62">
        <v>0.2787</v>
      </c>
      <c r="H35" s="141">
        <v>0.2747</v>
      </c>
      <c r="I35" s="47">
        <v>4.129</v>
      </c>
      <c r="J35" s="62">
        <v>4.039</v>
      </c>
      <c r="K35" s="62">
        <v>3.792</v>
      </c>
      <c r="L35" s="52">
        <v>3.692</v>
      </c>
    </row>
    <row r="36" spans="1:12" s="1" customFormat="1" ht="19.5" customHeight="1">
      <c r="A36" s="357" t="s">
        <v>16</v>
      </c>
      <c r="B36" s="358"/>
      <c r="C36" s="98">
        <f>MAX(C5:C35)</f>
        <v>6.9718</v>
      </c>
      <c r="D36" s="99">
        <f aca="true" t="shared" si="0" ref="D36:L36">MAX(D5:D35)</f>
        <v>6.462</v>
      </c>
      <c r="E36" s="100">
        <f t="shared" si="0"/>
        <v>30.27</v>
      </c>
      <c r="F36" s="297">
        <f t="shared" si="0"/>
        <v>30.13</v>
      </c>
      <c r="G36" s="99">
        <f t="shared" si="0"/>
        <v>0.2806</v>
      </c>
      <c r="H36" s="79">
        <f t="shared" si="0"/>
        <v>0.2766</v>
      </c>
      <c r="I36" s="58">
        <f t="shared" si="0"/>
        <v>4.155</v>
      </c>
      <c r="J36" s="59">
        <f t="shared" si="0"/>
        <v>4.065</v>
      </c>
      <c r="K36" s="59">
        <f t="shared" si="0"/>
        <v>3.86</v>
      </c>
      <c r="L36" s="60">
        <f t="shared" si="0"/>
        <v>3.76</v>
      </c>
    </row>
    <row r="37" spans="1:12" s="1" customFormat="1" ht="19.5" customHeight="1">
      <c r="A37" s="361" t="s">
        <v>13</v>
      </c>
      <c r="B37" s="362"/>
      <c r="C37" s="82">
        <f>MIN(C5:C35)</f>
        <v>6.8606</v>
      </c>
      <c r="D37" s="87">
        <f aca="true" t="shared" si="1" ref="D37:L37">MIN(D5:D35)</f>
        <v>6.2278</v>
      </c>
      <c r="E37" s="54">
        <f t="shared" si="1"/>
        <v>29.92</v>
      </c>
      <c r="F37" s="285">
        <f t="shared" si="1"/>
        <v>29.78</v>
      </c>
      <c r="G37" s="87">
        <f t="shared" si="1"/>
        <v>0.2729</v>
      </c>
      <c r="H37" s="71">
        <f t="shared" si="1"/>
        <v>0.2689</v>
      </c>
      <c r="I37" s="47">
        <f t="shared" si="1"/>
        <v>4.099</v>
      </c>
      <c r="J37" s="55">
        <f t="shared" si="1"/>
        <v>4.009</v>
      </c>
      <c r="K37" s="55">
        <f t="shared" si="1"/>
        <v>3.729</v>
      </c>
      <c r="L37" s="52">
        <f t="shared" si="1"/>
        <v>3.629</v>
      </c>
    </row>
    <row r="38" spans="1:12" s="1" customFormat="1" ht="19.5" customHeight="1" thickBot="1">
      <c r="A38" s="359" t="s">
        <v>14</v>
      </c>
      <c r="B38" s="360"/>
      <c r="C38" s="101">
        <f>AVERAGE(C5:C35)</f>
        <v>6.917168750000001</v>
      </c>
      <c r="D38" s="102">
        <f aca="true" t="shared" si="2" ref="D38:L38">AVERAGE(D5:D35)</f>
        <v>6.32545625</v>
      </c>
      <c r="E38" s="103">
        <f t="shared" si="2"/>
        <v>30.05411764705882</v>
      </c>
      <c r="F38" s="286">
        <f t="shared" si="2"/>
        <v>29.914117647058823</v>
      </c>
      <c r="G38" s="102">
        <f t="shared" si="2"/>
        <v>0.2761705882352941</v>
      </c>
      <c r="H38" s="104">
        <f t="shared" si="2"/>
        <v>0.2721705882352941</v>
      </c>
      <c r="I38" s="61">
        <f t="shared" si="2"/>
        <v>4.123285714285714</v>
      </c>
      <c r="J38" s="62">
        <f t="shared" si="2"/>
        <v>4.033285714285715</v>
      </c>
      <c r="K38" s="62">
        <f t="shared" si="2"/>
        <v>3.780666666666667</v>
      </c>
      <c r="L38" s="64">
        <f t="shared" si="2"/>
        <v>3.680666666666666</v>
      </c>
    </row>
    <row r="39" spans="1:12" ht="19.5" customHeight="1">
      <c r="A39" s="45"/>
      <c r="B39" s="45"/>
      <c r="C39" s="88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A38:B38"/>
    <mergeCell ref="A37:B37"/>
    <mergeCell ref="I2:L2"/>
    <mergeCell ref="I3:J3"/>
    <mergeCell ref="K3:L3"/>
    <mergeCell ref="E2:H2"/>
    <mergeCell ref="E3:F3"/>
    <mergeCell ref="G3:H3"/>
    <mergeCell ref="A1:B1"/>
    <mergeCell ref="C3:C4"/>
    <mergeCell ref="D3:D4"/>
    <mergeCell ref="C2:D2"/>
    <mergeCell ref="A2:B3"/>
    <mergeCell ref="A36:B36"/>
  </mergeCells>
  <printOptions/>
  <pageMargins left="0.7086614173228347" right="0.3937007874015748" top="0.3937007874015748" bottom="0.1968503937007874" header="0.35433070866141736" footer="0.5118110236220472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1" style="23" customWidth="1"/>
    <col min="4" max="4" width="11" style="1" customWidth="1"/>
    <col min="5" max="6" width="11" style="24" customWidth="1"/>
    <col min="7" max="7" width="11" style="26" customWidth="1"/>
    <col min="8" max="8" width="11" style="27" customWidth="1"/>
    <col min="9" max="12" width="11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31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8" s="7" customFormat="1" ht="19.5" customHeight="1" thickBot="1">
      <c r="A4" s="205" t="s">
        <v>2</v>
      </c>
      <c r="B4" s="189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  <c r="R4" s="78"/>
    </row>
    <row r="5" spans="1:12" ht="19.5" customHeight="1">
      <c r="A5" s="194">
        <v>1</v>
      </c>
      <c r="B5" s="195" t="s">
        <v>6</v>
      </c>
      <c r="C5" s="341" t="s">
        <v>89</v>
      </c>
      <c r="D5" s="342"/>
      <c r="E5" s="388" t="s">
        <v>86</v>
      </c>
      <c r="F5" s="389"/>
      <c r="G5" s="389"/>
      <c r="H5" s="390"/>
      <c r="I5" s="47">
        <v>4.193</v>
      </c>
      <c r="J5" s="59">
        <v>4.103</v>
      </c>
      <c r="K5" s="59">
        <v>3.98</v>
      </c>
      <c r="L5" s="52">
        <v>3.88</v>
      </c>
    </row>
    <row r="6" spans="1:17" ht="19.5" customHeight="1">
      <c r="A6" s="40">
        <v>2</v>
      </c>
      <c r="B6" s="178" t="s">
        <v>7</v>
      </c>
      <c r="C6" s="341" t="s">
        <v>89</v>
      </c>
      <c r="D6" s="342"/>
      <c r="E6" s="385" t="s">
        <v>87</v>
      </c>
      <c r="F6" s="386"/>
      <c r="G6" s="386"/>
      <c r="H6" s="387"/>
      <c r="I6" s="47">
        <v>4.202</v>
      </c>
      <c r="J6" s="55">
        <v>4.112</v>
      </c>
      <c r="K6" s="55">
        <v>3.987</v>
      </c>
      <c r="L6" s="52">
        <v>3.887</v>
      </c>
      <c r="Q6" s="45"/>
    </row>
    <row r="7" spans="1:12" ht="19.5" customHeight="1">
      <c r="A7" s="40">
        <v>3</v>
      </c>
      <c r="B7" s="177" t="s">
        <v>8</v>
      </c>
      <c r="C7" s="341" t="s">
        <v>89</v>
      </c>
      <c r="D7" s="342"/>
      <c r="E7" s="216"/>
      <c r="F7" s="217"/>
      <c r="G7" s="230"/>
      <c r="H7" s="252"/>
      <c r="I7" s="266"/>
      <c r="J7" s="230"/>
      <c r="K7" s="230"/>
      <c r="L7" s="220"/>
    </row>
    <row r="8" spans="1:12" s="45" customFormat="1" ht="19.5" customHeight="1">
      <c r="A8" s="40">
        <v>4</v>
      </c>
      <c r="B8" s="177" t="s">
        <v>2</v>
      </c>
      <c r="C8" s="341" t="s">
        <v>89</v>
      </c>
      <c r="D8" s="342"/>
      <c r="E8" s="216"/>
      <c r="F8" s="217"/>
      <c r="G8" s="230"/>
      <c r="H8" s="252"/>
      <c r="I8" s="218"/>
      <c r="J8" s="230"/>
      <c r="K8" s="230"/>
      <c r="L8" s="220"/>
    </row>
    <row r="9" spans="1:12" ht="19.5" customHeight="1">
      <c r="A9" s="40">
        <v>5</v>
      </c>
      <c r="B9" s="178" t="s">
        <v>9</v>
      </c>
      <c r="C9" s="341" t="s">
        <v>89</v>
      </c>
      <c r="D9" s="342"/>
      <c r="E9" s="32">
        <v>28.93</v>
      </c>
      <c r="F9" s="50">
        <v>28.79</v>
      </c>
      <c r="G9" s="284">
        <v>0.2753</v>
      </c>
      <c r="H9" s="51">
        <v>0.2713</v>
      </c>
      <c r="I9" s="47">
        <v>4.201</v>
      </c>
      <c r="J9" s="55">
        <v>4.111</v>
      </c>
      <c r="K9" s="55">
        <v>3.984</v>
      </c>
      <c r="L9" s="52">
        <v>3.884</v>
      </c>
    </row>
    <row r="10" spans="1:12" ht="19.5" customHeight="1">
      <c r="A10" s="40">
        <v>6</v>
      </c>
      <c r="B10" s="178" t="s">
        <v>10</v>
      </c>
      <c r="C10" s="341" t="s">
        <v>89</v>
      </c>
      <c r="D10" s="342"/>
      <c r="E10" s="145">
        <v>28.78</v>
      </c>
      <c r="F10" s="283">
        <v>28.64</v>
      </c>
      <c r="G10" s="144">
        <v>0.2735</v>
      </c>
      <c r="H10" s="146">
        <v>0.2695</v>
      </c>
      <c r="I10" s="142">
        <v>4.19</v>
      </c>
      <c r="J10" s="33">
        <v>4.1</v>
      </c>
      <c r="K10" s="33">
        <v>3.971</v>
      </c>
      <c r="L10" s="143">
        <v>3.871</v>
      </c>
    </row>
    <row r="11" spans="1:16" ht="19.5" customHeight="1">
      <c r="A11" s="40">
        <v>7</v>
      </c>
      <c r="B11" s="178" t="s">
        <v>11</v>
      </c>
      <c r="C11" s="341" t="s">
        <v>89</v>
      </c>
      <c r="D11" s="342"/>
      <c r="E11" s="145">
        <v>28.84</v>
      </c>
      <c r="F11" s="283">
        <v>28.7</v>
      </c>
      <c r="G11" s="144">
        <v>0.2741</v>
      </c>
      <c r="H11" s="146">
        <v>0.2701</v>
      </c>
      <c r="I11" s="142">
        <v>4.2</v>
      </c>
      <c r="J11" s="33">
        <v>4.11</v>
      </c>
      <c r="K11" s="33">
        <v>3.981</v>
      </c>
      <c r="L11" s="143">
        <v>3.881</v>
      </c>
      <c r="P11" s="45"/>
    </row>
    <row r="12" spans="1:12" s="45" customFormat="1" ht="19.5" customHeight="1">
      <c r="A12" s="40">
        <v>8</v>
      </c>
      <c r="B12" s="178" t="s">
        <v>6</v>
      </c>
      <c r="C12" s="341" t="s">
        <v>89</v>
      </c>
      <c r="D12" s="342"/>
      <c r="E12" s="54">
        <v>28.77</v>
      </c>
      <c r="F12" s="285">
        <v>28.63</v>
      </c>
      <c r="G12" s="87">
        <v>0.2725</v>
      </c>
      <c r="H12" s="71">
        <v>0.2685</v>
      </c>
      <c r="I12" s="47">
        <v>4.195</v>
      </c>
      <c r="J12" s="55">
        <v>4.105</v>
      </c>
      <c r="K12" s="55">
        <v>3.961</v>
      </c>
      <c r="L12" s="52">
        <v>3.861</v>
      </c>
    </row>
    <row r="13" spans="1:12" ht="19.5" customHeight="1">
      <c r="A13" s="40">
        <v>9</v>
      </c>
      <c r="B13" s="178" t="s">
        <v>7</v>
      </c>
      <c r="C13" s="171">
        <v>6.7796</v>
      </c>
      <c r="D13" s="33">
        <v>6.4043</v>
      </c>
      <c r="E13" s="385" t="s">
        <v>88</v>
      </c>
      <c r="F13" s="386"/>
      <c r="G13" s="386"/>
      <c r="H13" s="387"/>
      <c r="I13" s="47">
        <v>4.197</v>
      </c>
      <c r="J13" s="55">
        <v>4.107</v>
      </c>
      <c r="K13" s="55">
        <v>3.969</v>
      </c>
      <c r="L13" s="52">
        <v>3.869</v>
      </c>
    </row>
    <row r="14" spans="1:12" s="45" customFormat="1" ht="19.5" customHeight="1">
      <c r="A14" s="40">
        <v>10</v>
      </c>
      <c r="B14" s="177" t="s">
        <v>8</v>
      </c>
      <c r="C14" s="229"/>
      <c r="D14" s="222"/>
      <c r="E14" s="223" t="s">
        <v>90</v>
      </c>
      <c r="F14" s="343"/>
      <c r="G14" s="281"/>
      <c r="H14" s="344"/>
      <c r="I14" s="218"/>
      <c r="J14" s="230"/>
      <c r="K14" s="230"/>
      <c r="L14" s="220"/>
    </row>
    <row r="15" spans="1:18" ht="19.5" customHeight="1">
      <c r="A15" s="40">
        <v>11</v>
      </c>
      <c r="B15" s="177" t="s">
        <v>2</v>
      </c>
      <c r="C15" s="229"/>
      <c r="D15" s="222"/>
      <c r="E15" s="216"/>
      <c r="F15" s="217"/>
      <c r="G15" s="230"/>
      <c r="H15" s="252"/>
      <c r="I15" s="218"/>
      <c r="J15" s="230"/>
      <c r="K15" s="230"/>
      <c r="L15" s="220"/>
      <c r="R15" s="45"/>
    </row>
    <row r="16" spans="1:12" s="45" customFormat="1" ht="19.5" customHeight="1">
      <c r="A16" s="40">
        <v>12</v>
      </c>
      <c r="B16" s="213" t="s">
        <v>9</v>
      </c>
      <c r="C16" s="171">
        <v>6.7126</v>
      </c>
      <c r="D16" s="33">
        <v>6.3474</v>
      </c>
      <c r="E16" s="32">
        <v>28.72</v>
      </c>
      <c r="F16" s="50">
        <v>28.58</v>
      </c>
      <c r="G16" s="284">
        <v>0.273</v>
      </c>
      <c r="H16" s="51">
        <v>0.269</v>
      </c>
      <c r="I16" s="47">
        <v>4.183</v>
      </c>
      <c r="J16" s="55">
        <v>4.093</v>
      </c>
      <c r="K16" s="55">
        <v>3.966</v>
      </c>
      <c r="L16" s="52">
        <v>3.866</v>
      </c>
    </row>
    <row r="17" spans="1:12" ht="19.5" customHeight="1">
      <c r="A17" s="40">
        <v>13</v>
      </c>
      <c r="B17" s="178" t="s">
        <v>10</v>
      </c>
      <c r="C17" s="174">
        <v>6.7296</v>
      </c>
      <c r="D17" s="87">
        <v>6.3804</v>
      </c>
      <c r="E17" s="145">
        <v>28.69</v>
      </c>
      <c r="F17" s="283">
        <v>28.55</v>
      </c>
      <c r="G17" s="144">
        <v>0.2735</v>
      </c>
      <c r="H17" s="146">
        <v>0.2695</v>
      </c>
      <c r="I17" s="142">
        <v>4.195</v>
      </c>
      <c r="J17" s="33">
        <v>4.105</v>
      </c>
      <c r="K17" s="33">
        <v>3.987</v>
      </c>
      <c r="L17" s="143">
        <v>3.887</v>
      </c>
    </row>
    <row r="18" spans="1:12" ht="19.5" customHeight="1">
      <c r="A18" s="40">
        <v>14</v>
      </c>
      <c r="B18" s="178" t="s">
        <v>11</v>
      </c>
      <c r="C18" s="173">
        <v>6.7473</v>
      </c>
      <c r="D18" s="146">
        <v>6.395</v>
      </c>
      <c r="E18" s="145">
        <v>28.73</v>
      </c>
      <c r="F18" s="283">
        <v>28.59</v>
      </c>
      <c r="G18" s="144">
        <v>0.2738</v>
      </c>
      <c r="H18" s="146">
        <v>0.2698</v>
      </c>
      <c r="I18" s="142">
        <v>4.188</v>
      </c>
      <c r="J18" s="33">
        <v>4.098</v>
      </c>
      <c r="K18" s="33">
        <v>3.977</v>
      </c>
      <c r="L18" s="143">
        <v>3.877</v>
      </c>
    </row>
    <row r="19" spans="1:12" s="45" customFormat="1" ht="19.5" customHeight="1">
      <c r="A19" s="40">
        <v>15</v>
      </c>
      <c r="B19" s="178" t="s">
        <v>6</v>
      </c>
      <c r="C19" s="181">
        <v>6.7374</v>
      </c>
      <c r="D19" s="144">
        <v>6.4058</v>
      </c>
      <c r="E19" s="145">
        <v>28.73</v>
      </c>
      <c r="F19" s="283">
        <v>28.59</v>
      </c>
      <c r="G19" s="144">
        <v>0.2741</v>
      </c>
      <c r="H19" s="146">
        <v>0.2701</v>
      </c>
      <c r="I19" s="142">
        <v>4.19</v>
      </c>
      <c r="J19" s="33">
        <v>4.1</v>
      </c>
      <c r="K19" s="33">
        <v>3.987</v>
      </c>
      <c r="L19" s="143">
        <v>3.887</v>
      </c>
    </row>
    <row r="20" spans="1:12" s="45" customFormat="1" ht="19.5" customHeight="1">
      <c r="A20" s="40">
        <v>16</v>
      </c>
      <c r="B20" s="178" t="s">
        <v>7</v>
      </c>
      <c r="C20" s="171">
        <v>6.7332</v>
      </c>
      <c r="D20" s="33">
        <v>6.3887</v>
      </c>
      <c r="E20" s="48">
        <v>28.79</v>
      </c>
      <c r="F20" s="49">
        <v>28.65</v>
      </c>
      <c r="G20" s="55">
        <v>0.2744</v>
      </c>
      <c r="H20" s="51">
        <v>0.2704</v>
      </c>
      <c r="I20" s="47">
        <v>4.197</v>
      </c>
      <c r="J20" s="55">
        <v>4.107</v>
      </c>
      <c r="K20" s="55">
        <v>3.99</v>
      </c>
      <c r="L20" s="52">
        <v>3.89</v>
      </c>
    </row>
    <row r="21" spans="1:12" s="45" customFormat="1" ht="19.5" customHeight="1">
      <c r="A21" s="40">
        <v>17</v>
      </c>
      <c r="B21" s="177" t="s">
        <v>8</v>
      </c>
      <c r="C21" s="229"/>
      <c r="D21" s="222"/>
      <c r="E21" s="216"/>
      <c r="F21" s="217"/>
      <c r="G21" s="230"/>
      <c r="H21" s="252"/>
      <c r="I21" s="218"/>
      <c r="J21" s="230"/>
      <c r="K21" s="230"/>
      <c r="L21" s="220"/>
    </row>
    <row r="22" spans="1:12" s="45" customFormat="1" ht="19.5" customHeight="1">
      <c r="A22" s="40">
        <v>18</v>
      </c>
      <c r="B22" s="177" t="s">
        <v>2</v>
      </c>
      <c r="C22" s="229"/>
      <c r="D22" s="222"/>
      <c r="E22" s="216"/>
      <c r="F22" s="217"/>
      <c r="G22" s="230"/>
      <c r="H22" s="252"/>
      <c r="I22" s="218"/>
      <c r="J22" s="230"/>
      <c r="K22" s="230"/>
      <c r="L22" s="220"/>
    </row>
    <row r="23" spans="1:12" ht="19.5" customHeight="1">
      <c r="A23" s="40">
        <v>19</v>
      </c>
      <c r="B23" s="178" t="s">
        <v>9</v>
      </c>
      <c r="C23" s="171">
        <v>6.701</v>
      </c>
      <c r="D23" s="33">
        <v>6.3529</v>
      </c>
      <c r="E23" s="32">
        <v>28.77</v>
      </c>
      <c r="F23" s="50">
        <v>28.63</v>
      </c>
      <c r="G23" s="284">
        <v>0.274</v>
      </c>
      <c r="H23" s="51">
        <v>0.27</v>
      </c>
      <c r="I23" s="47">
        <v>4.189</v>
      </c>
      <c r="J23" s="55">
        <v>4.099</v>
      </c>
      <c r="K23" s="55">
        <v>3.981</v>
      </c>
      <c r="L23" s="52">
        <v>3.881</v>
      </c>
    </row>
    <row r="24" spans="1:12" ht="19.5" customHeight="1">
      <c r="A24" s="40">
        <v>20</v>
      </c>
      <c r="B24" s="178" t="s">
        <v>10</v>
      </c>
      <c r="C24" s="174">
        <v>6.693</v>
      </c>
      <c r="D24" s="87">
        <v>6.3459</v>
      </c>
      <c r="E24" s="145">
        <v>28.74</v>
      </c>
      <c r="F24" s="283">
        <v>28.6</v>
      </c>
      <c r="G24" s="144">
        <v>0.2734</v>
      </c>
      <c r="H24" s="146">
        <v>0.2694</v>
      </c>
      <c r="I24" s="142">
        <v>4.185</v>
      </c>
      <c r="J24" s="33">
        <v>4.095</v>
      </c>
      <c r="K24" s="33">
        <v>3.97</v>
      </c>
      <c r="L24" s="143">
        <v>3.87</v>
      </c>
    </row>
    <row r="25" spans="1:12" ht="19.5" customHeight="1">
      <c r="A25" s="40">
        <v>21</v>
      </c>
      <c r="B25" s="178" t="s">
        <v>11</v>
      </c>
      <c r="C25" s="173">
        <v>6.6781</v>
      </c>
      <c r="D25" s="146">
        <v>6.3258</v>
      </c>
      <c r="E25" s="145">
        <v>28.72</v>
      </c>
      <c r="F25" s="283">
        <v>28.58</v>
      </c>
      <c r="G25" s="144">
        <v>0.2735</v>
      </c>
      <c r="H25" s="146">
        <v>0.2695</v>
      </c>
      <c r="I25" s="142">
        <v>4.185</v>
      </c>
      <c r="J25" s="33">
        <v>4.095</v>
      </c>
      <c r="K25" s="33">
        <v>3.977</v>
      </c>
      <c r="L25" s="143">
        <v>3.877</v>
      </c>
    </row>
    <row r="26" spans="1:12" s="45" customFormat="1" ht="19.5" customHeight="1">
      <c r="A26" s="40">
        <v>22</v>
      </c>
      <c r="B26" s="178" t="s">
        <v>6</v>
      </c>
      <c r="C26" s="181">
        <v>6.6556</v>
      </c>
      <c r="D26" s="144">
        <v>6.3572</v>
      </c>
      <c r="E26" s="145">
        <v>28.7</v>
      </c>
      <c r="F26" s="283">
        <v>28.56</v>
      </c>
      <c r="G26" s="144">
        <v>0.2754</v>
      </c>
      <c r="H26" s="146">
        <v>0.2714</v>
      </c>
      <c r="I26" s="142">
        <v>4.189</v>
      </c>
      <c r="J26" s="33">
        <v>4.099</v>
      </c>
      <c r="K26" s="33">
        <v>4.009</v>
      </c>
      <c r="L26" s="143">
        <v>3.909</v>
      </c>
    </row>
    <row r="27" spans="1:12" ht="19.5" customHeight="1">
      <c r="A27" s="40">
        <v>23</v>
      </c>
      <c r="B27" s="178" t="s">
        <v>7</v>
      </c>
      <c r="C27" s="171">
        <v>6.6703</v>
      </c>
      <c r="D27" s="33">
        <v>6.357</v>
      </c>
      <c r="E27" s="48">
        <v>28.71</v>
      </c>
      <c r="F27" s="49">
        <v>28.57</v>
      </c>
      <c r="G27" s="55">
        <v>0.275</v>
      </c>
      <c r="H27" s="51">
        <v>0.271</v>
      </c>
      <c r="I27" s="47">
        <v>4.189</v>
      </c>
      <c r="J27" s="55">
        <v>4.099</v>
      </c>
      <c r="K27" s="55">
        <v>4.006</v>
      </c>
      <c r="L27" s="52">
        <v>3.906</v>
      </c>
    </row>
    <row r="28" spans="1:12" s="45" customFormat="1" ht="19.5" customHeight="1">
      <c r="A28" s="40">
        <v>24</v>
      </c>
      <c r="B28" s="177" t="s">
        <v>8</v>
      </c>
      <c r="C28" s="229"/>
      <c r="D28" s="222"/>
      <c r="E28" s="216"/>
      <c r="F28" s="217"/>
      <c r="G28" s="230"/>
      <c r="H28" s="252"/>
      <c r="I28" s="218"/>
      <c r="J28" s="230"/>
      <c r="K28" s="230"/>
      <c r="L28" s="220"/>
    </row>
    <row r="29" spans="1:12" s="45" customFormat="1" ht="19.5" customHeight="1">
      <c r="A29" s="40">
        <v>25</v>
      </c>
      <c r="B29" s="177" t="s">
        <v>2</v>
      </c>
      <c r="C29" s="229"/>
      <c r="D29" s="222"/>
      <c r="E29" s="216"/>
      <c r="F29" s="217"/>
      <c r="G29" s="230"/>
      <c r="H29" s="252"/>
      <c r="I29" s="218"/>
      <c r="J29" s="230"/>
      <c r="K29" s="230"/>
      <c r="L29" s="220"/>
    </row>
    <row r="30" spans="1:12" s="45" customFormat="1" ht="19.5" customHeight="1">
      <c r="A30" s="40">
        <v>26</v>
      </c>
      <c r="B30" s="178" t="s">
        <v>9</v>
      </c>
      <c r="C30" s="171">
        <v>6.6725</v>
      </c>
      <c r="D30" s="33">
        <v>6.369</v>
      </c>
      <c r="E30" s="32">
        <v>28.67</v>
      </c>
      <c r="F30" s="50">
        <v>28.53</v>
      </c>
      <c r="G30" s="284">
        <v>0.2749</v>
      </c>
      <c r="H30" s="51">
        <v>0.2709</v>
      </c>
      <c r="I30" s="47">
        <v>4.2</v>
      </c>
      <c r="J30" s="55">
        <v>4.11</v>
      </c>
      <c r="K30" s="55">
        <v>4.018</v>
      </c>
      <c r="L30" s="52">
        <v>3.918</v>
      </c>
    </row>
    <row r="31" spans="1:12" ht="19.5" customHeight="1">
      <c r="A31" s="40">
        <v>27</v>
      </c>
      <c r="B31" s="178" t="s">
        <v>10</v>
      </c>
      <c r="C31" s="172">
        <v>6.6989</v>
      </c>
      <c r="D31" s="146">
        <v>6.3873</v>
      </c>
      <c r="E31" s="145">
        <v>28.67</v>
      </c>
      <c r="F31" s="283">
        <v>28.53</v>
      </c>
      <c r="G31" s="144">
        <v>0.2747</v>
      </c>
      <c r="H31" s="146">
        <v>0.2707</v>
      </c>
      <c r="I31" s="142">
        <v>4.208</v>
      </c>
      <c r="J31" s="33">
        <v>4.118</v>
      </c>
      <c r="K31" s="33">
        <v>4.02</v>
      </c>
      <c r="L31" s="143">
        <v>3.92</v>
      </c>
    </row>
    <row r="32" spans="1:12" ht="19.5" customHeight="1">
      <c r="A32" s="40">
        <v>28</v>
      </c>
      <c r="B32" s="178" t="s">
        <v>11</v>
      </c>
      <c r="C32" s="172">
        <v>6.7195</v>
      </c>
      <c r="D32" s="164">
        <v>6.4277</v>
      </c>
      <c r="E32" s="145">
        <v>28.65</v>
      </c>
      <c r="F32" s="283">
        <v>28.51</v>
      </c>
      <c r="G32" s="144">
        <v>0.2753</v>
      </c>
      <c r="H32" s="146">
        <v>0.2713</v>
      </c>
      <c r="I32" s="142">
        <v>4.211</v>
      </c>
      <c r="J32" s="33">
        <v>4.121</v>
      </c>
      <c r="K32" s="33">
        <v>4.037</v>
      </c>
      <c r="L32" s="143">
        <v>3.937</v>
      </c>
    </row>
    <row r="33" spans="1:12" ht="19.5" customHeight="1">
      <c r="A33" s="40">
        <v>29</v>
      </c>
      <c r="B33" s="178" t="s">
        <v>6</v>
      </c>
      <c r="C33" s="181">
        <v>6.726</v>
      </c>
      <c r="D33" s="144">
        <v>6.4457</v>
      </c>
      <c r="E33" s="145">
        <v>28.66</v>
      </c>
      <c r="F33" s="283">
        <v>28.52</v>
      </c>
      <c r="G33" s="144">
        <v>0.2757</v>
      </c>
      <c r="H33" s="146">
        <v>0.2717</v>
      </c>
      <c r="I33" s="225" t="s">
        <v>91</v>
      </c>
      <c r="J33" s="215"/>
      <c r="K33" s="215"/>
      <c r="L33" s="237"/>
    </row>
    <row r="34" spans="1:12" ht="19.5" customHeight="1">
      <c r="A34" s="40">
        <v>30</v>
      </c>
      <c r="B34" s="178" t="s">
        <v>7</v>
      </c>
      <c r="C34" s="171">
        <v>6.7232</v>
      </c>
      <c r="D34" s="33">
        <v>6.4268</v>
      </c>
      <c r="E34" s="48">
        <v>28.65</v>
      </c>
      <c r="F34" s="49">
        <v>28.51</v>
      </c>
      <c r="G34" s="55">
        <v>0.275</v>
      </c>
      <c r="H34" s="51">
        <v>0.271</v>
      </c>
      <c r="I34" s="47">
        <v>4.21</v>
      </c>
      <c r="J34" s="55">
        <v>4.12</v>
      </c>
      <c r="K34" s="55">
        <v>4.03</v>
      </c>
      <c r="L34" s="52">
        <v>3.93</v>
      </c>
    </row>
    <row r="35" spans="1:12" s="45" customFormat="1" ht="19.5" customHeight="1" thickBot="1">
      <c r="A35" s="179">
        <v>31</v>
      </c>
      <c r="B35" s="209" t="s">
        <v>8</v>
      </c>
      <c r="C35" s="253"/>
      <c r="D35" s="254"/>
      <c r="E35" s="234"/>
      <c r="F35" s="300"/>
      <c r="G35" s="301"/>
      <c r="H35" s="269"/>
      <c r="I35" s="218"/>
      <c r="J35" s="306"/>
      <c r="K35" s="306"/>
      <c r="L35" s="220"/>
    </row>
    <row r="36" spans="1:12" ht="19.5" customHeight="1">
      <c r="A36" s="384" t="s">
        <v>16</v>
      </c>
      <c r="B36" s="375"/>
      <c r="C36" s="98">
        <f aca="true" t="shared" si="0" ref="C36:L36">MAX(C5:C35)</f>
        <v>6.7796</v>
      </c>
      <c r="D36" s="99">
        <f t="shared" si="0"/>
        <v>6.4457</v>
      </c>
      <c r="E36" s="100">
        <f t="shared" si="0"/>
        <v>28.93</v>
      </c>
      <c r="F36" s="297">
        <f t="shared" si="0"/>
        <v>28.79</v>
      </c>
      <c r="G36" s="99">
        <f t="shared" si="0"/>
        <v>0.2757</v>
      </c>
      <c r="H36" s="79">
        <f t="shared" si="0"/>
        <v>0.2717</v>
      </c>
      <c r="I36" s="58">
        <f t="shared" si="0"/>
        <v>4.211</v>
      </c>
      <c r="J36" s="59">
        <f t="shared" si="0"/>
        <v>4.121</v>
      </c>
      <c r="K36" s="59">
        <f t="shared" si="0"/>
        <v>4.037</v>
      </c>
      <c r="L36" s="60">
        <f t="shared" si="0"/>
        <v>3.937</v>
      </c>
    </row>
    <row r="37" spans="1:12" ht="19.5" customHeight="1">
      <c r="A37" s="361" t="s">
        <v>17</v>
      </c>
      <c r="B37" s="362"/>
      <c r="C37" s="82">
        <f aca="true" t="shared" si="1" ref="C37:L37">MIN(C5:C35)</f>
        <v>6.6556</v>
      </c>
      <c r="D37" s="87">
        <f t="shared" si="1"/>
        <v>6.3258</v>
      </c>
      <c r="E37" s="54">
        <f t="shared" si="1"/>
        <v>28.65</v>
      </c>
      <c r="F37" s="285">
        <f t="shared" si="1"/>
        <v>28.51</v>
      </c>
      <c r="G37" s="87">
        <f t="shared" si="1"/>
        <v>0.2725</v>
      </c>
      <c r="H37" s="71">
        <f t="shared" si="1"/>
        <v>0.2685</v>
      </c>
      <c r="I37" s="47">
        <f t="shared" si="1"/>
        <v>4.183</v>
      </c>
      <c r="J37" s="55">
        <f t="shared" si="1"/>
        <v>4.093</v>
      </c>
      <c r="K37" s="55">
        <f t="shared" si="1"/>
        <v>3.961</v>
      </c>
      <c r="L37" s="52">
        <f t="shared" si="1"/>
        <v>3.861</v>
      </c>
    </row>
    <row r="38" spans="1:12" ht="19.5" customHeight="1" thickBot="1">
      <c r="A38" s="359" t="s">
        <v>18</v>
      </c>
      <c r="B38" s="360"/>
      <c r="C38" s="101">
        <f aca="true" t="shared" si="2" ref="C38:L38">AVERAGE(C5:C35)</f>
        <v>6.7111125</v>
      </c>
      <c r="D38" s="102">
        <f t="shared" si="2"/>
        <v>6.38230625</v>
      </c>
      <c r="E38" s="103">
        <f t="shared" si="2"/>
        <v>28.73263157894736</v>
      </c>
      <c r="F38" s="286">
        <f t="shared" si="2"/>
        <v>28.592631578947362</v>
      </c>
      <c r="G38" s="102">
        <f t="shared" si="2"/>
        <v>0.27426842105263155</v>
      </c>
      <c r="H38" s="104">
        <f t="shared" si="2"/>
        <v>0.27026842105263155</v>
      </c>
      <c r="I38" s="61">
        <f t="shared" si="2"/>
        <v>4.195095238095238</v>
      </c>
      <c r="J38" s="62">
        <f t="shared" si="2"/>
        <v>4.105095238095238</v>
      </c>
      <c r="K38" s="62">
        <f t="shared" si="2"/>
        <v>3.9899047619047616</v>
      </c>
      <c r="L38" s="64">
        <f t="shared" si="2"/>
        <v>3.889904761904763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  <row r="40" spans="1:12" ht="12.75">
      <c r="A40" s="45"/>
      <c r="B40" s="45"/>
      <c r="C40" s="75"/>
      <c r="D40" s="45"/>
      <c r="E40" s="72"/>
      <c r="F40" s="72"/>
      <c r="G40" s="73"/>
      <c r="H40" s="74"/>
      <c r="I40" s="45"/>
      <c r="J40" s="45"/>
      <c r="K40" s="45"/>
      <c r="L40" s="45"/>
    </row>
    <row r="41" spans="1:12" ht="12.75">
      <c r="A41" s="45"/>
      <c r="B41" s="45"/>
      <c r="C41" s="75"/>
      <c r="D41" s="45"/>
      <c r="E41" s="72"/>
      <c r="F41" s="72"/>
      <c r="G41" s="73"/>
      <c r="H41" s="74"/>
      <c r="I41" s="45"/>
      <c r="J41" s="45"/>
      <c r="K41" s="45"/>
      <c r="L41" s="45"/>
    </row>
    <row r="42" spans="1:12" ht="12.75">
      <c r="A42" s="45"/>
      <c r="B42" s="45"/>
      <c r="C42" s="75"/>
      <c r="D42" s="45"/>
      <c r="E42" s="72"/>
      <c r="F42" s="72"/>
      <c r="G42" s="73"/>
      <c r="H42" s="74"/>
      <c r="I42" s="45"/>
      <c r="J42" s="45"/>
      <c r="K42" s="45"/>
      <c r="L42" s="45"/>
    </row>
    <row r="43" spans="1:12" ht="12.75">
      <c r="A43" s="45"/>
      <c r="B43" s="45"/>
      <c r="C43" s="75"/>
      <c r="D43" s="45"/>
      <c r="E43" s="72"/>
      <c r="F43" s="72"/>
      <c r="G43" s="73"/>
      <c r="H43" s="74"/>
      <c r="I43" s="45"/>
      <c r="J43" s="45"/>
      <c r="K43" s="45"/>
      <c r="L43" s="45"/>
    </row>
    <row r="44" spans="1:12" ht="12.75">
      <c r="A44" s="45"/>
      <c r="B44" s="45"/>
      <c r="C44" s="75"/>
      <c r="D44" s="45"/>
      <c r="E44" s="72"/>
      <c r="F44" s="72"/>
      <c r="G44" s="73"/>
      <c r="H44" s="74"/>
      <c r="I44" s="45"/>
      <c r="J44" s="45"/>
      <c r="K44" s="45"/>
      <c r="L44" s="45"/>
    </row>
    <row r="45" spans="1:12" ht="12.75">
      <c r="A45" s="45"/>
      <c r="B45" s="45"/>
      <c r="C45" s="75"/>
      <c r="D45" s="45"/>
      <c r="E45" s="72"/>
      <c r="F45" s="72"/>
      <c r="G45" s="73"/>
      <c r="H45" s="74"/>
      <c r="I45" s="45"/>
      <c r="J45" s="45"/>
      <c r="K45" s="45"/>
      <c r="L45" s="45"/>
    </row>
    <row r="46" spans="1:12" ht="12.75">
      <c r="A46" s="45"/>
      <c r="B46" s="45"/>
      <c r="C46" s="75"/>
      <c r="D46" s="45"/>
      <c r="E46" s="72"/>
      <c r="F46" s="72"/>
      <c r="G46" s="73"/>
      <c r="H46" s="74"/>
      <c r="I46" s="45"/>
      <c r="J46" s="45"/>
      <c r="K46" s="45"/>
      <c r="L46" s="45"/>
    </row>
    <row r="47" spans="1:12" ht="12.75">
      <c r="A47" s="45"/>
      <c r="B47" s="45"/>
      <c r="C47" s="75"/>
      <c r="D47" s="45"/>
      <c r="E47" s="72"/>
      <c r="F47" s="72"/>
      <c r="G47" s="73"/>
      <c r="H47" s="74"/>
      <c r="I47" s="45"/>
      <c r="J47" s="45"/>
      <c r="K47" s="45"/>
      <c r="L47" s="45"/>
    </row>
    <row r="48" spans="1:12" ht="12.75">
      <c r="A48" s="45"/>
      <c r="B48" s="45"/>
      <c r="C48" s="75"/>
      <c r="D48" s="45"/>
      <c r="E48" s="72"/>
      <c r="F48" s="72"/>
      <c r="G48" s="73"/>
      <c r="H48" s="74"/>
      <c r="I48" s="45"/>
      <c r="J48" s="45"/>
      <c r="K48" s="45"/>
      <c r="L48" s="45"/>
    </row>
    <row r="49" spans="1:12" ht="12.75">
      <c r="A49" s="45"/>
      <c r="B49" s="45"/>
      <c r="C49" s="75"/>
      <c r="D49" s="45"/>
      <c r="E49" s="72"/>
      <c r="F49" s="72"/>
      <c r="G49" s="73"/>
      <c r="H49" s="74"/>
      <c r="I49" s="45"/>
      <c r="J49" s="45"/>
      <c r="K49" s="45"/>
      <c r="L49" s="45"/>
    </row>
    <row r="50" spans="1:12" ht="12.75">
      <c r="A50" s="45"/>
      <c r="B50" s="45"/>
      <c r="C50" s="75"/>
      <c r="D50" s="45"/>
      <c r="E50" s="72"/>
      <c r="F50" s="72"/>
      <c r="G50" s="73"/>
      <c r="H50" s="74"/>
      <c r="I50" s="45"/>
      <c r="J50" s="45"/>
      <c r="K50" s="45"/>
      <c r="L50" s="45"/>
    </row>
    <row r="51" spans="1:12" ht="12.75">
      <c r="A51" s="45"/>
      <c r="B51" s="45"/>
      <c r="C51" s="75"/>
      <c r="D51" s="45"/>
      <c r="E51" s="72"/>
      <c r="F51" s="72"/>
      <c r="G51" s="73"/>
      <c r="H51" s="74"/>
      <c r="I51" s="45"/>
      <c r="J51" s="45"/>
      <c r="K51" s="45"/>
      <c r="L51" s="45"/>
    </row>
    <row r="52" spans="1:12" ht="12.75">
      <c r="A52" s="45"/>
      <c r="B52" s="45"/>
      <c r="C52" s="75"/>
      <c r="D52" s="45"/>
      <c r="E52" s="72"/>
      <c r="F52" s="72"/>
      <c r="G52" s="73"/>
      <c r="H52" s="74"/>
      <c r="I52" s="45"/>
      <c r="J52" s="45"/>
      <c r="K52" s="45"/>
      <c r="L52" s="45"/>
    </row>
    <row r="53" spans="1:12" ht="12.75">
      <c r="A53" s="45"/>
      <c r="B53" s="45"/>
      <c r="C53" s="75"/>
      <c r="D53" s="45"/>
      <c r="E53" s="72"/>
      <c r="F53" s="72"/>
      <c r="G53" s="73"/>
      <c r="H53" s="74"/>
      <c r="I53" s="45"/>
      <c r="J53" s="45"/>
      <c r="K53" s="45"/>
      <c r="L53" s="45"/>
    </row>
    <row r="54" spans="1:12" ht="12.75">
      <c r="A54" s="45"/>
      <c r="B54" s="45"/>
      <c r="C54" s="75"/>
      <c r="D54" s="45"/>
      <c r="E54" s="72"/>
      <c r="F54" s="72"/>
      <c r="G54" s="73"/>
      <c r="H54" s="74"/>
      <c r="I54" s="45"/>
      <c r="J54" s="45"/>
      <c r="K54" s="45"/>
      <c r="L54" s="45"/>
    </row>
    <row r="55" spans="1:12" ht="12.75">
      <c r="A55" s="45"/>
      <c r="B55" s="45"/>
      <c r="C55" s="75"/>
      <c r="D55" s="45"/>
      <c r="E55" s="72"/>
      <c r="F55" s="72"/>
      <c r="G55" s="73"/>
      <c r="H55" s="74"/>
      <c r="I55" s="45"/>
      <c r="J55" s="45"/>
      <c r="K55" s="45"/>
      <c r="L55" s="45"/>
    </row>
    <row r="56" spans="1:12" ht="12.75">
      <c r="A56" s="45"/>
      <c r="B56" s="45"/>
      <c r="C56" s="75"/>
      <c r="D56" s="45"/>
      <c r="E56" s="72"/>
      <c r="F56" s="72"/>
      <c r="G56" s="73"/>
      <c r="H56" s="74"/>
      <c r="I56" s="45"/>
      <c r="J56" s="45"/>
      <c r="K56" s="45"/>
      <c r="L56" s="45"/>
    </row>
    <row r="57" spans="1:12" ht="12.75">
      <c r="A57" s="45"/>
      <c r="B57" s="45"/>
      <c r="C57" s="75"/>
      <c r="D57" s="45"/>
      <c r="E57" s="72"/>
      <c r="F57" s="72"/>
      <c r="G57" s="73"/>
      <c r="H57" s="74"/>
      <c r="I57" s="45"/>
      <c r="J57" s="45"/>
      <c r="K57" s="45"/>
      <c r="L57" s="45"/>
    </row>
    <row r="58" spans="1:12" ht="12.75">
      <c r="A58" s="45"/>
      <c r="B58" s="45"/>
      <c r="C58" s="75"/>
      <c r="D58" s="45"/>
      <c r="E58" s="72"/>
      <c r="F58" s="72"/>
      <c r="G58" s="73"/>
      <c r="H58" s="74"/>
      <c r="I58" s="45"/>
      <c r="J58" s="45"/>
      <c r="K58" s="45"/>
      <c r="L58" s="45"/>
    </row>
    <row r="59" spans="1:12" ht="12.75">
      <c r="A59" s="45"/>
      <c r="B59" s="45"/>
      <c r="C59" s="75"/>
      <c r="D59" s="45"/>
      <c r="E59" s="72"/>
      <c r="F59" s="72"/>
      <c r="G59" s="73"/>
      <c r="H59" s="74"/>
      <c r="I59" s="45"/>
      <c r="J59" s="45"/>
      <c r="K59" s="45"/>
      <c r="L59" s="45"/>
    </row>
    <row r="60" spans="1:12" ht="12.75">
      <c r="A60" s="45"/>
      <c r="B60" s="45"/>
      <c r="C60" s="75"/>
      <c r="D60" s="45"/>
      <c r="E60" s="72"/>
      <c r="F60" s="72"/>
      <c r="G60" s="73"/>
      <c r="H60" s="74"/>
      <c r="I60" s="45"/>
      <c r="J60" s="45"/>
      <c r="K60" s="45"/>
      <c r="L60" s="45"/>
    </row>
    <row r="61" spans="1:12" ht="12.75">
      <c r="A61" s="45"/>
      <c r="B61" s="45"/>
      <c r="C61" s="75"/>
      <c r="D61" s="45"/>
      <c r="E61" s="72"/>
      <c r="F61" s="72"/>
      <c r="G61" s="73"/>
      <c r="H61" s="74"/>
      <c r="I61" s="45"/>
      <c r="J61" s="45"/>
      <c r="K61" s="45"/>
      <c r="L61" s="45"/>
    </row>
    <row r="62" spans="1:12" ht="12.75">
      <c r="A62" s="45"/>
      <c r="B62" s="45"/>
      <c r="C62" s="75"/>
      <c r="D62" s="45"/>
      <c r="E62" s="72"/>
      <c r="F62" s="72"/>
      <c r="G62" s="73"/>
      <c r="H62" s="74"/>
      <c r="I62" s="45"/>
      <c r="J62" s="45"/>
      <c r="K62" s="45"/>
      <c r="L62" s="45"/>
    </row>
    <row r="63" spans="1:12" ht="12.75">
      <c r="A63" s="45"/>
      <c r="B63" s="45"/>
      <c r="C63" s="75"/>
      <c r="D63" s="45"/>
      <c r="E63" s="72"/>
      <c r="F63" s="72"/>
      <c r="G63" s="73"/>
      <c r="H63" s="74"/>
      <c r="I63" s="45"/>
      <c r="J63" s="45"/>
      <c r="K63" s="45"/>
      <c r="L63" s="45"/>
    </row>
    <row r="64" spans="1:12" ht="12.75">
      <c r="A64" s="45"/>
      <c r="B64" s="45"/>
      <c r="C64" s="75"/>
      <c r="D64" s="45"/>
      <c r="E64" s="72"/>
      <c r="F64" s="72"/>
      <c r="G64" s="73"/>
      <c r="H64" s="74"/>
      <c r="I64" s="45"/>
      <c r="J64" s="45"/>
      <c r="K64" s="45"/>
      <c r="L64" s="45"/>
    </row>
    <row r="65" spans="1:12" ht="12.75">
      <c r="A65" s="45"/>
      <c r="B65" s="45"/>
      <c r="C65" s="75"/>
      <c r="D65" s="45"/>
      <c r="E65" s="72"/>
      <c r="F65" s="72"/>
      <c r="G65" s="73"/>
      <c r="H65" s="74"/>
      <c r="I65" s="45"/>
      <c r="J65" s="45"/>
      <c r="K65" s="45"/>
      <c r="L65" s="45"/>
    </row>
    <row r="66" spans="1:12" ht="12.75">
      <c r="A66" s="45"/>
      <c r="B66" s="45"/>
      <c r="C66" s="75"/>
      <c r="D66" s="45"/>
      <c r="E66" s="72"/>
      <c r="F66" s="72"/>
      <c r="G66" s="73"/>
      <c r="H66" s="74"/>
      <c r="I66" s="45"/>
      <c r="J66" s="45"/>
      <c r="K66" s="45"/>
      <c r="L66" s="45"/>
    </row>
    <row r="67" spans="1:12" ht="12.75">
      <c r="A67" s="45"/>
      <c r="B67" s="45"/>
      <c r="C67" s="75"/>
      <c r="D67" s="45"/>
      <c r="E67" s="72"/>
      <c r="F67" s="72"/>
      <c r="G67" s="73"/>
      <c r="H67" s="74"/>
      <c r="I67" s="45"/>
      <c r="J67" s="45"/>
      <c r="K67" s="45"/>
      <c r="L67" s="45"/>
    </row>
    <row r="68" spans="1:12" ht="12.75">
      <c r="A68" s="45"/>
      <c r="B68" s="45"/>
      <c r="C68" s="75"/>
      <c r="D68" s="45"/>
      <c r="E68" s="72"/>
      <c r="F68" s="72"/>
      <c r="G68" s="73"/>
      <c r="H68" s="74"/>
      <c r="I68" s="45"/>
      <c r="J68" s="45"/>
      <c r="K68" s="45"/>
      <c r="L68" s="45"/>
    </row>
    <row r="69" spans="1:12" ht="12.75">
      <c r="A69" s="45"/>
      <c r="B69" s="45"/>
      <c r="C69" s="75"/>
      <c r="D69" s="45"/>
      <c r="E69" s="72"/>
      <c r="F69" s="72"/>
      <c r="G69" s="73"/>
      <c r="H69" s="74"/>
      <c r="I69" s="45"/>
      <c r="J69" s="45"/>
      <c r="K69" s="45"/>
      <c r="L69" s="45"/>
    </row>
    <row r="70" spans="1:12" ht="12.75">
      <c r="A70" s="45"/>
      <c r="B70" s="45"/>
      <c r="C70" s="75"/>
      <c r="D70" s="45"/>
      <c r="E70" s="72"/>
      <c r="F70" s="72"/>
      <c r="G70" s="73"/>
      <c r="H70" s="74"/>
      <c r="I70" s="45"/>
      <c r="J70" s="45"/>
      <c r="K70" s="45"/>
      <c r="L70" s="45"/>
    </row>
    <row r="71" spans="1:12" ht="12.75">
      <c r="A71" s="45"/>
      <c r="B71" s="45"/>
      <c r="C71" s="75"/>
      <c r="D71" s="45"/>
      <c r="E71" s="72"/>
      <c r="F71" s="72"/>
      <c r="G71" s="73"/>
      <c r="H71" s="74"/>
      <c r="I71" s="45"/>
      <c r="J71" s="45"/>
      <c r="K71" s="45"/>
      <c r="L71" s="45"/>
    </row>
  </sheetData>
  <sheetProtection/>
  <mergeCells count="17">
    <mergeCell ref="E6:H6"/>
    <mergeCell ref="E5:H5"/>
    <mergeCell ref="E13:H13"/>
    <mergeCell ref="I2:L2"/>
    <mergeCell ref="I3:J3"/>
    <mergeCell ref="K3:L3"/>
    <mergeCell ref="E2:H2"/>
    <mergeCell ref="G3:H3"/>
    <mergeCell ref="E3:F3"/>
    <mergeCell ref="A1:B1"/>
    <mergeCell ref="A2:B3"/>
    <mergeCell ref="C2:D2"/>
    <mergeCell ref="C3:C4"/>
    <mergeCell ref="D3:D4"/>
    <mergeCell ref="A38:B38"/>
    <mergeCell ref="A36:B36"/>
    <mergeCell ref="A37:B37"/>
  </mergeCells>
  <printOptions/>
  <pageMargins left="0.72" right="0.1968503937007874" top="0.3937007874015748" bottom="0.1968503937007874" header="0.5118110236220472" footer="0.31496062992125984"/>
  <pageSetup horizontalDpi="300" verticalDpi="3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2" style="23" customWidth="1"/>
    <col min="4" max="4" width="12" style="1" customWidth="1"/>
    <col min="5" max="6" width="9.09765625" style="24" customWidth="1"/>
    <col min="7" max="7" width="9.09765625" style="26" customWidth="1"/>
    <col min="8" max="8" width="9.09765625" style="27" customWidth="1"/>
    <col min="9" max="12" width="9.09765625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54" customHeight="1" thickBot="1">
      <c r="A2" s="353" t="s">
        <v>32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05" t="s">
        <v>2</v>
      </c>
      <c r="B4" s="189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203">
        <v>1</v>
      </c>
      <c r="B5" s="207" t="s">
        <v>2</v>
      </c>
      <c r="C5" s="270"/>
      <c r="D5" s="271"/>
      <c r="E5" s="272"/>
      <c r="F5" s="315"/>
      <c r="G5" s="316"/>
      <c r="H5" s="250"/>
      <c r="I5" s="242"/>
      <c r="J5" s="327"/>
      <c r="K5" s="327"/>
      <c r="L5" s="244"/>
    </row>
    <row r="6" spans="1:12" ht="19.5" customHeight="1">
      <c r="A6" s="110">
        <v>2</v>
      </c>
      <c r="B6" s="178" t="s">
        <v>9</v>
      </c>
      <c r="C6" s="210">
        <v>6.705</v>
      </c>
      <c r="D6" s="123">
        <v>6.4086</v>
      </c>
      <c r="E6" s="124">
        <v>28.66</v>
      </c>
      <c r="F6" s="118">
        <v>28.52</v>
      </c>
      <c r="G6" s="116">
        <v>0.2749</v>
      </c>
      <c r="H6" s="116">
        <v>0.2709</v>
      </c>
      <c r="I6" s="111">
        <v>4.202</v>
      </c>
      <c r="J6" s="112">
        <v>4.112</v>
      </c>
      <c r="K6" s="112">
        <v>4.017</v>
      </c>
      <c r="L6" s="113">
        <v>3.917</v>
      </c>
    </row>
    <row r="7" spans="1:12" ht="19.5" customHeight="1">
      <c r="A7" s="110">
        <v>3</v>
      </c>
      <c r="B7" s="213" t="s">
        <v>10</v>
      </c>
      <c r="C7" s="174">
        <v>6.6957</v>
      </c>
      <c r="D7" s="71">
        <v>6.3896</v>
      </c>
      <c r="E7" s="145">
        <v>28.65</v>
      </c>
      <c r="F7" s="283">
        <v>28.51</v>
      </c>
      <c r="G7" s="144">
        <v>0.2748</v>
      </c>
      <c r="H7" s="146">
        <v>0.2708</v>
      </c>
      <c r="I7" s="142">
        <v>4.195</v>
      </c>
      <c r="J7" s="33">
        <v>4.105</v>
      </c>
      <c r="K7" s="33">
        <v>4.01</v>
      </c>
      <c r="L7" s="143">
        <v>3.91</v>
      </c>
    </row>
    <row r="8" spans="1:12" ht="19.5" customHeight="1">
      <c r="A8" s="110">
        <v>4</v>
      </c>
      <c r="B8" s="178" t="s">
        <v>11</v>
      </c>
      <c r="C8" s="173">
        <v>6.6771</v>
      </c>
      <c r="D8" s="146">
        <v>6.3792</v>
      </c>
      <c r="E8" s="145">
        <v>28.67</v>
      </c>
      <c r="F8" s="283">
        <v>28.53</v>
      </c>
      <c r="G8" s="144">
        <v>0.275</v>
      </c>
      <c r="H8" s="146">
        <v>0.271</v>
      </c>
      <c r="I8" s="142">
        <v>4.198</v>
      </c>
      <c r="J8" s="33">
        <v>4.108</v>
      </c>
      <c r="K8" s="33">
        <v>4.017</v>
      </c>
      <c r="L8" s="143">
        <v>3.917</v>
      </c>
    </row>
    <row r="9" spans="1:12" s="45" customFormat="1" ht="19.5" customHeight="1">
      <c r="A9" s="110">
        <v>5</v>
      </c>
      <c r="B9" s="178" t="s">
        <v>6</v>
      </c>
      <c r="C9" s="181">
        <v>6.6895</v>
      </c>
      <c r="D9" s="146">
        <v>6.4078</v>
      </c>
      <c r="E9" s="145">
        <v>28.64</v>
      </c>
      <c r="F9" s="283">
        <v>28.5</v>
      </c>
      <c r="G9" s="144">
        <v>0.2753</v>
      </c>
      <c r="H9" s="146">
        <v>0.2713</v>
      </c>
      <c r="I9" s="142">
        <v>4.193</v>
      </c>
      <c r="J9" s="33">
        <v>4.103</v>
      </c>
      <c r="K9" s="33">
        <v>4.027</v>
      </c>
      <c r="L9" s="143">
        <v>3.927</v>
      </c>
    </row>
    <row r="10" spans="1:12" ht="19.5" customHeight="1">
      <c r="A10" s="110">
        <v>6</v>
      </c>
      <c r="B10" s="178" t="s">
        <v>7</v>
      </c>
      <c r="C10" s="171">
        <v>6.629</v>
      </c>
      <c r="D10" s="143">
        <v>6.3908</v>
      </c>
      <c r="E10" s="32">
        <v>28.56</v>
      </c>
      <c r="F10" s="50">
        <v>28.42</v>
      </c>
      <c r="G10" s="33">
        <v>0.2765</v>
      </c>
      <c r="H10" s="143">
        <v>0.2725</v>
      </c>
      <c r="I10" s="142">
        <v>4.182</v>
      </c>
      <c r="J10" s="33">
        <v>4.092</v>
      </c>
      <c r="K10" s="33">
        <v>4.037</v>
      </c>
      <c r="L10" s="143">
        <v>3.937</v>
      </c>
    </row>
    <row r="11" spans="1:12" ht="19.5" customHeight="1">
      <c r="A11" s="110">
        <v>7</v>
      </c>
      <c r="B11" s="177" t="s">
        <v>8</v>
      </c>
      <c r="C11" s="229"/>
      <c r="D11" s="236"/>
      <c r="E11" s="227"/>
      <c r="F11" s="228"/>
      <c r="G11" s="222"/>
      <c r="H11" s="236"/>
      <c r="I11" s="235"/>
      <c r="J11" s="222"/>
      <c r="K11" s="222"/>
      <c r="L11" s="236"/>
    </row>
    <row r="12" spans="1:12" ht="19.5" customHeight="1">
      <c r="A12" s="110">
        <v>8</v>
      </c>
      <c r="B12" s="177" t="s">
        <v>2</v>
      </c>
      <c r="C12" s="229"/>
      <c r="D12" s="236"/>
      <c r="E12" s="227"/>
      <c r="F12" s="228"/>
      <c r="G12" s="222"/>
      <c r="H12" s="236"/>
      <c r="I12" s="235"/>
      <c r="J12" s="222"/>
      <c r="K12" s="222"/>
      <c r="L12" s="236"/>
    </row>
    <row r="13" spans="1:12" ht="19.5" customHeight="1">
      <c r="A13" s="110">
        <v>9</v>
      </c>
      <c r="B13" s="178" t="s">
        <v>9</v>
      </c>
      <c r="C13" s="171">
        <v>6.6123</v>
      </c>
      <c r="D13" s="143">
        <v>6.4034</v>
      </c>
      <c r="E13" s="32">
        <v>28.56</v>
      </c>
      <c r="F13" s="50">
        <v>28.42</v>
      </c>
      <c r="G13" s="33">
        <v>0.2776</v>
      </c>
      <c r="H13" s="143">
        <v>0.2736</v>
      </c>
      <c r="I13" s="142">
        <v>4.168</v>
      </c>
      <c r="J13" s="33">
        <v>4.078</v>
      </c>
      <c r="K13" s="33">
        <v>4.038</v>
      </c>
      <c r="L13" s="143">
        <v>3.938</v>
      </c>
    </row>
    <row r="14" spans="1:12" ht="19.5" customHeight="1">
      <c r="A14" s="110">
        <v>10</v>
      </c>
      <c r="B14" s="178" t="s">
        <v>10</v>
      </c>
      <c r="C14" s="181">
        <v>6.5897</v>
      </c>
      <c r="D14" s="146">
        <v>6.2625</v>
      </c>
      <c r="E14" s="145">
        <v>28.57</v>
      </c>
      <c r="F14" s="283">
        <v>28.43</v>
      </c>
      <c r="G14" s="144">
        <v>0.2724</v>
      </c>
      <c r="H14" s="146">
        <v>0.2684</v>
      </c>
      <c r="I14" s="142">
        <v>4.154</v>
      </c>
      <c r="J14" s="33">
        <v>4.064</v>
      </c>
      <c r="K14" s="33">
        <v>3.957</v>
      </c>
      <c r="L14" s="143">
        <v>3.857</v>
      </c>
    </row>
    <row r="15" spans="1:12" ht="19.5" customHeight="1">
      <c r="A15" s="110">
        <v>11</v>
      </c>
      <c r="B15" s="178" t="s">
        <v>11</v>
      </c>
      <c r="C15" s="173">
        <v>6.607</v>
      </c>
      <c r="D15" s="146">
        <v>6.2777</v>
      </c>
      <c r="E15" s="145">
        <v>28.58</v>
      </c>
      <c r="F15" s="283">
        <v>28.44</v>
      </c>
      <c r="G15" s="144">
        <v>0.2728</v>
      </c>
      <c r="H15" s="146">
        <v>0.2688</v>
      </c>
      <c r="I15" s="142">
        <v>4.161</v>
      </c>
      <c r="J15" s="33">
        <v>4.071</v>
      </c>
      <c r="K15" s="33">
        <v>3.963</v>
      </c>
      <c r="L15" s="143">
        <v>3.863</v>
      </c>
    </row>
    <row r="16" spans="1:12" s="45" customFormat="1" ht="19.5" customHeight="1">
      <c r="A16" s="110">
        <v>12</v>
      </c>
      <c r="B16" s="178" t="s">
        <v>6</v>
      </c>
      <c r="C16" s="181">
        <v>6.6236</v>
      </c>
      <c r="D16" s="146">
        <v>6.2831</v>
      </c>
      <c r="E16" s="145">
        <v>28.58</v>
      </c>
      <c r="F16" s="283">
        <v>28.44</v>
      </c>
      <c r="G16" s="144">
        <v>0.2723</v>
      </c>
      <c r="H16" s="146">
        <v>0.2683</v>
      </c>
      <c r="I16" s="142">
        <v>4.174</v>
      </c>
      <c r="J16" s="33">
        <v>4.084</v>
      </c>
      <c r="K16" s="33">
        <v>3.969</v>
      </c>
      <c r="L16" s="143">
        <v>3.869</v>
      </c>
    </row>
    <row r="17" spans="1:12" ht="19.5" customHeight="1">
      <c r="A17" s="110">
        <v>13</v>
      </c>
      <c r="B17" s="178" t="s">
        <v>7</v>
      </c>
      <c r="C17" s="171">
        <v>6.6285</v>
      </c>
      <c r="D17" s="143">
        <v>6.3069</v>
      </c>
      <c r="E17" s="32">
        <v>28.57</v>
      </c>
      <c r="F17" s="50">
        <v>28.43</v>
      </c>
      <c r="G17" s="33">
        <v>0.2731</v>
      </c>
      <c r="H17" s="143">
        <v>0.2691</v>
      </c>
      <c r="I17" s="142">
        <v>4.177</v>
      </c>
      <c r="J17" s="33">
        <v>4.087</v>
      </c>
      <c r="K17" s="33">
        <v>3.986</v>
      </c>
      <c r="L17" s="143">
        <v>3.886</v>
      </c>
    </row>
    <row r="18" spans="1:12" ht="19.5" customHeight="1">
      <c r="A18" s="110">
        <v>14</v>
      </c>
      <c r="B18" s="177" t="s">
        <v>8</v>
      </c>
      <c r="C18" s="229"/>
      <c r="D18" s="236"/>
      <c r="E18" s="227"/>
      <c r="F18" s="228"/>
      <c r="G18" s="222"/>
      <c r="H18" s="236"/>
      <c r="I18" s="225" t="s">
        <v>92</v>
      </c>
      <c r="J18" s="215"/>
      <c r="K18" s="215"/>
      <c r="L18" s="237"/>
    </row>
    <row r="19" spans="1:12" ht="19.5" customHeight="1">
      <c r="A19" s="110">
        <v>15</v>
      </c>
      <c r="B19" s="177" t="s">
        <v>2</v>
      </c>
      <c r="C19" s="229"/>
      <c r="D19" s="236"/>
      <c r="E19" s="227"/>
      <c r="F19" s="228"/>
      <c r="G19" s="222"/>
      <c r="H19" s="236"/>
      <c r="I19" s="235"/>
      <c r="J19" s="222"/>
      <c r="K19" s="222"/>
      <c r="L19" s="236"/>
    </row>
    <row r="20" spans="1:12" ht="19.5" customHeight="1">
      <c r="A20" s="110">
        <v>16</v>
      </c>
      <c r="B20" s="178" t="s">
        <v>9</v>
      </c>
      <c r="C20" s="171">
        <v>6.6048</v>
      </c>
      <c r="D20" s="143">
        <v>6.3104</v>
      </c>
      <c r="E20" s="32">
        <v>28.56</v>
      </c>
      <c r="F20" s="50">
        <v>28.42</v>
      </c>
      <c r="G20" s="33">
        <v>0.2739</v>
      </c>
      <c r="H20" s="143">
        <v>0.2699</v>
      </c>
      <c r="I20" s="142">
        <v>4.159</v>
      </c>
      <c r="J20" s="33">
        <v>4.069</v>
      </c>
      <c r="K20" s="33">
        <v>3.978</v>
      </c>
      <c r="L20" s="143">
        <v>3.878</v>
      </c>
    </row>
    <row r="21" spans="1:12" ht="19.5" customHeight="1">
      <c r="A21" s="110">
        <v>17</v>
      </c>
      <c r="B21" s="178" t="s">
        <v>10</v>
      </c>
      <c r="C21" s="181">
        <v>6.5762</v>
      </c>
      <c r="D21" s="146">
        <v>6.291</v>
      </c>
      <c r="E21" s="145">
        <v>28.56</v>
      </c>
      <c r="F21" s="283">
        <v>28.42</v>
      </c>
      <c r="G21" s="144">
        <v>0.2744</v>
      </c>
      <c r="H21" s="146">
        <v>0.2704</v>
      </c>
      <c r="I21" s="142">
        <v>4.149</v>
      </c>
      <c r="J21" s="33">
        <v>4.059</v>
      </c>
      <c r="K21" s="33">
        <v>3.976</v>
      </c>
      <c r="L21" s="143">
        <v>3.876</v>
      </c>
    </row>
    <row r="22" spans="1:12" ht="19.5" customHeight="1">
      <c r="A22" s="110">
        <v>18</v>
      </c>
      <c r="B22" s="178" t="s">
        <v>11</v>
      </c>
      <c r="C22" s="173">
        <v>6.5593</v>
      </c>
      <c r="D22" s="146">
        <v>6.2936</v>
      </c>
      <c r="E22" s="145">
        <v>28.56</v>
      </c>
      <c r="F22" s="283">
        <v>28.42</v>
      </c>
      <c r="G22" s="144">
        <v>0.2754</v>
      </c>
      <c r="H22" s="146">
        <v>0.2714</v>
      </c>
      <c r="I22" s="142">
        <v>4.145</v>
      </c>
      <c r="J22" s="33">
        <v>4.055</v>
      </c>
      <c r="K22" s="33">
        <v>3.988</v>
      </c>
      <c r="L22" s="143">
        <v>3.888</v>
      </c>
    </row>
    <row r="23" spans="1:12" s="45" customFormat="1" ht="19.5" customHeight="1">
      <c r="A23" s="110">
        <v>19</v>
      </c>
      <c r="B23" s="178" t="s">
        <v>6</v>
      </c>
      <c r="C23" s="181">
        <v>6.5484</v>
      </c>
      <c r="D23" s="146">
        <v>6.3067</v>
      </c>
      <c r="E23" s="145">
        <v>28.57</v>
      </c>
      <c r="F23" s="283">
        <v>28.43</v>
      </c>
      <c r="G23" s="144">
        <v>0.276</v>
      </c>
      <c r="H23" s="146">
        <v>0.272</v>
      </c>
      <c r="I23" s="142">
        <v>4.145</v>
      </c>
      <c r="J23" s="33">
        <v>4.055</v>
      </c>
      <c r="K23" s="33">
        <v>3.997</v>
      </c>
      <c r="L23" s="143">
        <v>3.897</v>
      </c>
    </row>
    <row r="24" spans="1:12" ht="19.5" customHeight="1">
      <c r="A24" s="110">
        <v>20</v>
      </c>
      <c r="B24" s="178" t="s">
        <v>7</v>
      </c>
      <c r="C24" s="171">
        <v>6.5786</v>
      </c>
      <c r="D24" s="143">
        <v>6.3352</v>
      </c>
      <c r="E24" s="32">
        <v>28.57</v>
      </c>
      <c r="F24" s="50">
        <v>28.43</v>
      </c>
      <c r="G24" s="33">
        <v>0.2762</v>
      </c>
      <c r="H24" s="143">
        <v>0.2722</v>
      </c>
      <c r="I24" s="142">
        <v>4.131</v>
      </c>
      <c r="J24" s="33">
        <v>4.041</v>
      </c>
      <c r="K24" s="33">
        <v>3.983</v>
      </c>
      <c r="L24" s="143">
        <v>3.883</v>
      </c>
    </row>
    <row r="25" spans="1:12" s="45" customFormat="1" ht="19.5" customHeight="1">
      <c r="A25" s="110">
        <v>21</v>
      </c>
      <c r="B25" s="177" t="s">
        <v>8</v>
      </c>
      <c r="C25" s="229"/>
      <c r="D25" s="236"/>
      <c r="E25" s="227"/>
      <c r="F25" s="228"/>
      <c r="G25" s="222"/>
      <c r="H25" s="236"/>
      <c r="I25" s="235"/>
      <c r="J25" s="222"/>
      <c r="K25" s="222"/>
      <c r="L25" s="236"/>
    </row>
    <row r="26" spans="1:12" ht="19.5" customHeight="1">
      <c r="A26" s="110">
        <v>22</v>
      </c>
      <c r="B26" s="177" t="s">
        <v>2</v>
      </c>
      <c r="C26" s="229"/>
      <c r="D26" s="236"/>
      <c r="E26" s="227"/>
      <c r="F26" s="228"/>
      <c r="G26" s="222"/>
      <c r="H26" s="236"/>
      <c r="I26" s="235"/>
      <c r="J26" s="222"/>
      <c r="K26" s="222"/>
      <c r="L26" s="236"/>
    </row>
    <row r="27" spans="1:12" ht="19.5" customHeight="1">
      <c r="A27" s="110">
        <v>23</v>
      </c>
      <c r="B27" s="213" t="s">
        <v>9</v>
      </c>
      <c r="C27" s="171">
        <v>6.5719</v>
      </c>
      <c r="D27" s="143">
        <v>6.3289</v>
      </c>
      <c r="E27" s="32">
        <v>28.58</v>
      </c>
      <c r="F27" s="50">
        <v>28.44</v>
      </c>
      <c r="G27" s="33">
        <v>0.2766</v>
      </c>
      <c r="H27" s="143">
        <v>0.2726</v>
      </c>
      <c r="I27" s="142">
        <v>4.131</v>
      </c>
      <c r="J27" s="33">
        <v>4.041</v>
      </c>
      <c r="K27" s="33">
        <v>3.987</v>
      </c>
      <c r="L27" s="143">
        <v>3.887</v>
      </c>
    </row>
    <row r="28" spans="1:12" ht="19.5" customHeight="1">
      <c r="A28" s="110">
        <v>24</v>
      </c>
      <c r="B28" s="178" t="s">
        <v>10</v>
      </c>
      <c r="C28" s="181">
        <v>6.5809</v>
      </c>
      <c r="D28" s="146">
        <v>6.2968</v>
      </c>
      <c r="E28" s="145">
        <v>28.59</v>
      </c>
      <c r="F28" s="283">
        <v>28.45</v>
      </c>
      <c r="G28" s="144">
        <v>0.2746</v>
      </c>
      <c r="H28" s="146">
        <v>0.2706</v>
      </c>
      <c r="I28" s="142">
        <v>4.135</v>
      </c>
      <c r="J28" s="33">
        <v>4.045</v>
      </c>
      <c r="K28" s="33">
        <v>3.959</v>
      </c>
      <c r="L28" s="143">
        <v>3.859</v>
      </c>
    </row>
    <row r="29" spans="1:12" ht="19.5" customHeight="1">
      <c r="A29" s="110">
        <v>25</v>
      </c>
      <c r="B29" s="178" t="s">
        <v>11</v>
      </c>
      <c r="C29" s="173">
        <v>6.5749</v>
      </c>
      <c r="D29" s="146">
        <v>6.29</v>
      </c>
      <c r="E29" s="145">
        <v>28.57</v>
      </c>
      <c r="F29" s="283">
        <v>28.43</v>
      </c>
      <c r="G29" s="144">
        <v>0.2746</v>
      </c>
      <c r="H29" s="146">
        <v>0.2706</v>
      </c>
      <c r="I29" s="142">
        <v>4.126</v>
      </c>
      <c r="J29" s="33">
        <v>4.036</v>
      </c>
      <c r="K29" s="33">
        <v>3.954</v>
      </c>
      <c r="L29" s="143">
        <v>3.854</v>
      </c>
    </row>
    <row r="30" spans="1:12" s="45" customFormat="1" ht="19.5" customHeight="1">
      <c r="A30" s="110">
        <v>26</v>
      </c>
      <c r="B30" s="178" t="s">
        <v>6</v>
      </c>
      <c r="C30" s="181">
        <v>6.578</v>
      </c>
      <c r="D30" s="146">
        <v>6.3004</v>
      </c>
      <c r="E30" s="145">
        <v>28.57</v>
      </c>
      <c r="F30" s="283">
        <v>28.43</v>
      </c>
      <c r="G30" s="144">
        <v>0.2749</v>
      </c>
      <c r="H30" s="146">
        <v>0.2709</v>
      </c>
      <c r="I30" s="142">
        <v>4.128</v>
      </c>
      <c r="J30" s="33">
        <v>4.038</v>
      </c>
      <c r="K30" s="33">
        <v>3.962</v>
      </c>
      <c r="L30" s="143">
        <v>3.862</v>
      </c>
    </row>
    <row r="31" spans="1:12" ht="19.5" customHeight="1">
      <c r="A31" s="110">
        <v>27</v>
      </c>
      <c r="B31" s="178" t="s">
        <v>7</v>
      </c>
      <c r="C31" s="171">
        <v>6.5755</v>
      </c>
      <c r="D31" s="143">
        <v>6.3074</v>
      </c>
      <c r="E31" s="32">
        <v>28.57</v>
      </c>
      <c r="F31" s="50">
        <v>28.43</v>
      </c>
      <c r="G31" s="33">
        <v>0.2754</v>
      </c>
      <c r="H31" s="143">
        <v>0.2714</v>
      </c>
      <c r="I31" s="142">
        <v>4.11</v>
      </c>
      <c r="J31" s="33">
        <v>4.02</v>
      </c>
      <c r="K31" s="33">
        <v>3.952</v>
      </c>
      <c r="L31" s="143">
        <v>3.852</v>
      </c>
    </row>
    <row r="32" spans="1:12" ht="19.5" customHeight="1">
      <c r="A32" s="110">
        <v>28</v>
      </c>
      <c r="B32" s="177" t="s">
        <v>8</v>
      </c>
      <c r="C32" s="229"/>
      <c r="D32" s="236"/>
      <c r="E32" s="227"/>
      <c r="F32" s="228"/>
      <c r="G32" s="222"/>
      <c r="H32" s="236"/>
      <c r="I32" s="235"/>
      <c r="J32" s="222"/>
      <c r="K32" s="222"/>
      <c r="L32" s="236"/>
    </row>
    <row r="33" spans="1:12" ht="19.5" customHeight="1">
      <c r="A33" s="110">
        <v>29</v>
      </c>
      <c r="B33" s="177" t="s">
        <v>2</v>
      </c>
      <c r="C33" s="229"/>
      <c r="D33" s="236"/>
      <c r="E33" s="227"/>
      <c r="F33" s="228"/>
      <c r="G33" s="222"/>
      <c r="H33" s="236"/>
      <c r="I33" s="235"/>
      <c r="J33" s="222"/>
      <c r="K33" s="222"/>
      <c r="L33" s="236"/>
    </row>
    <row r="34" spans="1:12" ht="19.5" customHeight="1">
      <c r="A34" s="110">
        <v>30</v>
      </c>
      <c r="B34" s="178" t="s">
        <v>9</v>
      </c>
      <c r="C34" s="171">
        <v>6.5782</v>
      </c>
      <c r="D34" s="143">
        <v>6.3181</v>
      </c>
      <c r="E34" s="32">
        <v>28.56</v>
      </c>
      <c r="F34" s="50">
        <v>28.42</v>
      </c>
      <c r="G34" s="33">
        <v>0.2756</v>
      </c>
      <c r="H34" s="143">
        <v>0.2716</v>
      </c>
      <c r="I34" s="142">
        <v>4.116</v>
      </c>
      <c r="J34" s="33">
        <v>4.026</v>
      </c>
      <c r="K34" s="33">
        <v>3.969</v>
      </c>
      <c r="L34" s="143">
        <v>3.869</v>
      </c>
    </row>
    <row r="35" spans="1:12" ht="19.5" customHeight="1" thickBot="1">
      <c r="A35" s="186"/>
      <c r="B35" s="212"/>
      <c r="C35" s="211"/>
      <c r="D35" s="169"/>
      <c r="E35" s="117"/>
      <c r="F35" s="298"/>
      <c r="G35" s="299"/>
      <c r="H35" s="116"/>
      <c r="I35" s="151"/>
      <c r="J35" s="299"/>
      <c r="K35" s="299"/>
      <c r="L35" s="150"/>
    </row>
    <row r="36" spans="1:12" ht="19.5" customHeight="1">
      <c r="A36" s="357" t="s">
        <v>16</v>
      </c>
      <c r="B36" s="358"/>
      <c r="C36" s="98">
        <f aca="true" t="shared" si="0" ref="C36:L36">MAX(C5:C35)</f>
        <v>6.705</v>
      </c>
      <c r="D36" s="99">
        <f t="shared" si="0"/>
        <v>6.4086</v>
      </c>
      <c r="E36" s="100">
        <f t="shared" si="0"/>
        <v>28.67</v>
      </c>
      <c r="F36" s="297">
        <f t="shared" si="0"/>
        <v>28.53</v>
      </c>
      <c r="G36" s="99">
        <f t="shared" si="0"/>
        <v>0.2776</v>
      </c>
      <c r="H36" s="79">
        <f t="shared" si="0"/>
        <v>0.2736</v>
      </c>
      <c r="I36" s="58">
        <f t="shared" si="0"/>
        <v>4.202</v>
      </c>
      <c r="J36" s="59">
        <f t="shared" si="0"/>
        <v>4.112</v>
      </c>
      <c r="K36" s="59">
        <f t="shared" si="0"/>
        <v>4.038</v>
      </c>
      <c r="L36" s="60">
        <f t="shared" si="0"/>
        <v>3.938</v>
      </c>
    </row>
    <row r="37" spans="1:12" ht="19.5" customHeight="1">
      <c r="A37" s="361" t="s">
        <v>13</v>
      </c>
      <c r="B37" s="362"/>
      <c r="C37" s="82">
        <f aca="true" t="shared" si="1" ref="C37:L37">MIN(C5:C35)</f>
        <v>6.5484</v>
      </c>
      <c r="D37" s="87">
        <f t="shared" si="1"/>
        <v>6.2625</v>
      </c>
      <c r="E37" s="54">
        <f t="shared" si="1"/>
        <v>28.56</v>
      </c>
      <c r="F37" s="285">
        <f t="shared" si="1"/>
        <v>28.42</v>
      </c>
      <c r="G37" s="87">
        <f t="shared" si="1"/>
        <v>0.2723</v>
      </c>
      <c r="H37" s="71">
        <f t="shared" si="1"/>
        <v>0.2683</v>
      </c>
      <c r="I37" s="47">
        <f t="shared" si="1"/>
        <v>4.11</v>
      </c>
      <c r="J37" s="55">
        <f t="shared" si="1"/>
        <v>4.02</v>
      </c>
      <c r="K37" s="55">
        <f t="shared" si="1"/>
        <v>3.952</v>
      </c>
      <c r="L37" s="52">
        <f t="shared" si="1"/>
        <v>3.852</v>
      </c>
    </row>
    <row r="38" spans="1:12" ht="19.5" customHeight="1" thickBot="1">
      <c r="A38" s="359" t="s">
        <v>14</v>
      </c>
      <c r="B38" s="360"/>
      <c r="C38" s="101">
        <f aca="true" t="shared" si="2" ref="C38:L38">AVERAGE(C5:C35)</f>
        <v>6.608766666666666</v>
      </c>
      <c r="D38" s="102">
        <f t="shared" si="2"/>
        <v>6.328004761904762</v>
      </c>
      <c r="E38" s="103">
        <f t="shared" si="2"/>
        <v>28.585714285714282</v>
      </c>
      <c r="F38" s="286">
        <f t="shared" si="2"/>
        <v>28.44571428571428</v>
      </c>
      <c r="G38" s="102">
        <f t="shared" si="2"/>
        <v>0.2748714285714286</v>
      </c>
      <c r="H38" s="104">
        <f t="shared" si="2"/>
        <v>0.27087142857142854</v>
      </c>
      <c r="I38" s="61">
        <f t="shared" si="2"/>
        <v>4.156142857142857</v>
      </c>
      <c r="J38" s="62">
        <f t="shared" si="2"/>
        <v>4.066142857142856</v>
      </c>
      <c r="K38" s="62">
        <f t="shared" si="2"/>
        <v>3.9869523809523804</v>
      </c>
      <c r="L38" s="64">
        <f t="shared" si="2"/>
        <v>3.8869523809523807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A38:B38"/>
    <mergeCell ref="A36:B36"/>
    <mergeCell ref="A37:B37"/>
    <mergeCell ref="A1:B1"/>
    <mergeCell ref="A2:B3"/>
    <mergeCell ref="I2:L2"/>
    <mergeCell ref="I3:J3"/>
    <mergeCell ref="K3:L3"/>
    <mergeCell ref="C3:C4"/>
    <mergeCell ref="E2:H2"/>
    <mergeCell ref="D3:D4"/>
    <mergeCell ref="G3:H3"/>
    <mergeCell ref="E3:F3"/>
    <mergeCell ref="C2:D2"/>
  </mergeCells>
  <printOptions/>
  <pageMargins left="0.57" right="0.2755905511811024" top="0.3937007874015748" bottom="0.1968503937007874" header="0.5118110236220472" footer="0.5118110236220472"/>
  <pageSetup horizontalDpi="300" verticalDpi="3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0" style="23" customWidth="1"/>
    <col min="4" max="4" width="10" style="1" customWidth="1"/>
    <col min="5" max="6" width="8.09765625" style="24" customWidth="1"/>
    <col min="7" max="7" width="8.09765625" style="26" customWidth="1"/>
    <col min="8" max="8" width="8.09765625" style="27" customWidth="1"/>
    <col min="9" max="12" width="8.09765625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33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05" t="s">
        <v>2</v>
      </c>
      <c r="B4" s="189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5" customFormat="1" ht="19.5" customHeight="1">
      <c r="A5" s="194">
        <v>1</v>
      </c>
      <c r="B5" s="195" t="s">
        <v>10</v>
      </c>
      <c r="C5" s="174">
        <v>6.5921</v>
      </c>
      <c r="D5" s="87">
        <v>6.3185</v>
      </c>
      <c r="E5" s="145">
        <v>28.58</v>
      </c>
      <c r="F5" s="313">
        <v>28.44</v>
      </c>
      <c r="G5" s="314">
        <v>0.275</v>
      </c>
      <c r="H5" s="146">
        <v>0.271</v>
      </c>
      <c r="I5" s="142">
        <v>4.119</v>
      </c>
      <c r="J5" s="68">
        <v>4.029</v>
      </c>
      <c r="K5" s="68">
        <v>3.955</v>
      </c>
      <c r="L5" s="143">
        <v>3.855</v>
      </c>
    </row>
    <row r="6" spans="1:12" s="45" customFormat="1" ht="19.5" customHeight="1">
      <c r="A6" s="40">
        <v>2</v>
      </c>
      <c r="B6" s="178" t="s">
        <v>11</v>
      </c>
      <c r="C6" s="173">
        <v>6.5611</v>
      </c>
      <c r="D6" s="146">
        <v>6.2894</v>
      </c>
      <c r="E6" s="145">
        <v>28.57</v>
      </c>
      <c r="F6" s="283">
        <v>28.43</v>
      </c>
      <c r="G6" s="144">
        <v>0.2749</v>
      </c>
      <c r="H6" s="146">
        <v>0.2709</v>
      </c>
      <c r="I6" s="142">
        <v>4.113</v>
      </c>
      <c r="J6" s="33">
        <v>4.023</v>
      </c>
      <c r="K6" s="33">
        <v>3.947</v>
      </c>
      <c r="L6" s="143">
        <v>3.847</v>
      </c>
    </row>
    <row r="7" spans="1:12" s="45" customFormat="1" ht="19.5" customHeight="1">
      <c r="A7" s="40">
        <v>3</v>
      </c>
      <c r="B7" s="178" t="s">
        <v>6</v>
      </c>
      <c r="C7" s="171">
        <v>6.5592</v>
      </c>
      <c r="D7" s="33">
        <v>6.2767</v>
      </c>
      <c r="E7" s="48">
        <v>28.56</v>
      </c>
      <c r="F7" s="49">
        <v>28.42</v>
      </c>
      <c r="G7" s="55">
        <v>0.2745</v>
      </c>
      <c r="H7" s="51">
        <v>0.2705</v>
      </c>
      <c r="I7" s="47">
        <v>4.116</v>
      </c>
      <c r="J7" s="55">
        <v>4.026</v>
      </c>
      <c r="K7" s="55">
        <v>3.944</v>
      </c>
      <c r="L7" s="52">
        <v>3.844</v>
      </c>
    </row>
    <row r="8" spans="1:12" s="45" customFormat="1" ht="19.5" customHeight="1">
      <c r="A8" s="40">
        <v>4</v>
      </c>
      <c r="B8" s="178" t="s">
        <v>7</v>
      </c>
      <c r="C8" s="171">
        <v>6.5507</v>
      </c>
      <c r="D8" s="33">
        <v>6.3081</v>
      </c>
      <c r="E8" s="48">
        <v>28.36</v>
      </c>
      <c r="F8" s="49">
        <v>28.22</v>
      </c>
      <c r="G8" s="55">
        <v>0.2743</v>
      </c>
      <c r="H8" s="51">
        <v>0.2703</v>
      </c>
      <c r="I8" s="47">
        <v>4.105</v>
      </c>
      <c r="J8" s="55">
        <v>4.015</v>
      </c>
      <c r="K8" s="55">
        <v>3.96</v>
      </c>
      <c r="L8" s="52">
        <v>3.86</v>
      </c>
    </row>
    <row r="9" spans="1:12" s="45" customFormat="1" ht="19.5" customHeight="1">
      <c r="A9" s="40">
        <v>5</v>
      </c>
      <c r="B9" s="177" t="s">
        <v>8</v>
      </c>
      <c r="C9" s="229"/>
      <c r="D9" s="222"/>
      <c r="E9" s="216"/>
      <c r="F9" s="217"/>
      <c r="G9" s="230"/>
      <c r="H9" s="252"/>
      <c r="I9" s="218"/>
      <c r="J9" s="230"/>
      <c r="K9" s="230"/>
      <c r="L9" s="220"/>
    </row>
    <row r="10" spans="1:12" s="45" customFormat="1" ht="19.5" customHeight="1">
      <c r="A10" s="40">
        <v>6</v>
      </c>
      <c r="B10" s="177" t="s">
        <v>2</v>
      </c>
      <c r="C10" s="229"/>
      <c r="D10" s="222"/>
      <c r="E10" s="216"/>
      <c r="F10" s="217"/>
      <c r="G10" s="230"/>
      <c r="H10" s="252"/>
      <c r="I10" s="218"/>
      <c r="J10" s="230"/>
      <c r="K10" s="230"/>
      <c r="L10" s="220"/>
    </row>
    <row r="11" spans="1:12" s="45" customFormat="1" ht="19.5" customHeight="1">
      <c r="A11" s="40">
        <v>7</v>
      </c>
      <c r="B11" s="178" t="s">
        <v>9</v>
      </c>
      <c r="C11" s="171">
        <v>6.5362</v>
      </c>
      <c r="D11" s="33">
        <v>6.2712</v>
      </c>
      <c r="E11" s="32">
        <v>28.32</v>
      </c>
      <c r="F11" s="50">
        <v>28.18</v>
      </c>
      <c r="G11" s="284">
        <v>0.273</v>
      </c>
      <c r="H11" s="51">
        <v>0.269</v>
      </c>
      <c r="I11" s="47">
        <v>4.129</v>
      </c>
      <c r="J11" s="55">
        <v>4.039</v>
      </c>
      <c r="K11" s="55">
        <v>3.972</v>
      </c>
      <c r="L11" s="52">
        <v>3.872</v>
      </c>
    </row>
    <row r="12" spans="1:12" s="45" customFormat="1" ht="19.5" customHeight="1">
      <c r="A12" s="40">
        <v>8</v>
      </c>
      <c r="B12" s="178" t="s">
        <v>10</v>
      </c>
      <c r="C12" s="174">
        <v>6.532</v>
      </c>
      <c r="D12" s="87">
        <v>6.2794</v>
      </c>
      <c r="E12" s="145">
        <v>28.32</v>
      </c>
      <c r="F12" s="283">
        <v>28.18</v>
      </c>
      <c r="G12" s="144">
        <v>0.2733</v>
      </c>
      <c r="H12" s="146">
        <v>0.2693</v>
      </c>
      <c r="I12" s="142">
        <v>4.113</v>
      </c>
      <c r="J12" s="33">
        <v>4.023</v>
      </c>
      <c r="K12" s="33">
        <v>3.958</v>
      </c>
      <c r="L12" s="143">
        <v>3.858</v>
      </c>
    </row>
    <row r="13" spans="1:12" s="45" customFormat="1" ht="19.5" customHeight="1">
      <c r="A13" s="40">
        <v>9</v>
      </c>
      <c r="B13" s="178" t="s">
        <v>11</v>
      </c>
      <c r="C13" s="173">
        <v>6.5311</v>
      </c>
      <c r="D13" s="146">
        <v>6.2713</v>
      </c>
      <c r="E13" s="145">
        <v>28.28</v>
      </c>
      <c r="F13" s="283">
        <v>28.14</v>
      </c>
      <c r="G13" s="144">
        <v>0.2727</v>
      </c>
      <c r="H13" s="146">
        <v>0.2687</v>
      </c>
      <c r="I13" s="142">
        <v>4.119</v>
      </c>
      <c r="J13" s="33">
        <v>4.029</v>
      </c>
      <c r="K13" s="33">
        <v>3.964</v>
      </c>
      <c r="L13" s="143">
        <v>3.864</v>
      </c>
    </row>
    <row r="14" spans="1:12" s="45" customFormat="1" ht="19.5" customHeight="1">
      <c r="A14" s="40">
        <v>10</v>
      </c>
      <c r="B14" s="178" t="s">
        <v>6</v>
      </c>
      <c r="C14" s="171">
        <v>6.5476</v>
      </c>
      <c r="D14" s="33">
        <v>6.2788</v>
      </c>
      <c r="E14" s="48">
        <v>28.29</v>
      </c>
      <c r="F14" s="49">
        <v>28.15</v>
      </c>
      <c r="G14" s="55">
        <v>0.2724</v>
      </c>
      <c r="H14" s="51">
        <v>0.2684</v>
      </c>
      <c r="I14" s="47">
        <v>4.108</v>
      </c>
      <c r="J14" s="55">
        <v>4.018</v>
      </c>
      <c r="K14" s="55">
        <v>3.945</v>
      </c>
      <c r="L14" s="52">
        <v>3.845</v>
      </c>
    </row>
    <row r="15" spans="1:12" s="45" customFormat="1" ht="19.5" customHeight="1">
      <c r="A15" s="40">
        <v>11</v>
      </c>
      <c r="B15" s="178" t="s">
        <v>7</v>
      </c>
      <c r="C15" s="171">
        <v>6.5405</v>
      </c>
      <c r="D15" s="33">
        <v>6.2737</v>
      </c>
      <c r="E15" s="48">
        <v>28.23</v>
      </c>
      <c r="F15" s="49">
        <v>28.09</v>
      </c>
      <c r="G15" s="55">
        <v>0.272</v>
      </c>
      <c r="H15" s="51">
        <v>0.268</v>
      </c>
      <c r="I15" s="47">
        <v>4.095</v>
      </c>
      <c r="J15" s="55">
        <v>4.005</v>
      </c>
      <c r="K15" s="55">
        <v>3.943</v>
      </c>
      <c r="L15" s="52">
        <v>3.843</v>
      </c>
    </row>
    <row r="16" spans="1:12" s="45" customFormat="1" ht="19.5" customHeight="1">
      <c r="A16" s="40">
        <v>12</v>
      </c>
      <c r="B16" s="177" t="s">
        <v>8</v>
      </c>
      <c r="C16" s="229"/>
      <c r="D16" s="222"/>
      <c r="E16" s="216"/>
      <c r="F16" s="217"/>
      <c r="G16" s="230"/>
      <c r="H16" s="252"/>
      <c r="I16" s="273"/>
      <c r="J16" s="230"/>
      <c r="K16" s="230"/>
      <c r="L16" s="220"/>
    </row>
    <row r="17" spans="1:12" s="45" customFormat="1" ht="19.5" customHeight="1">
      <c r="A17" s="40">
        <v>13</v>
      </c>
      <c r="B17" s="177" t="s">
        <v>2</v>
      </c>
      <c r="C17" s="229"/>
      <c r="D17" s="222"/>
      <c r="E17" s="216"/>
      <c r="F17" s="217"/>
      <c r="G17" s="230"/>
      <c r="H17" s="252"/>
      <c r="I17" s="218"/>
      <c r="J17" s="230"/>
      <c r="K17" s="230"/>
      <c r="L17" s="220"/>
    </row>
    <row r="18" spans="1:12" s="45" customFormat="1" ht="19.5" customHeight="1">
      <c r="A18" s="40">
        <v>14</v>
      </c>
      <c r="B18" s="178" t="s">
        <v>9</v>
      </c>
      <c r="C18" s="171">
        <v>6.5361</v>
      </c>
      <c r="D18" s="33">
        <v>6.286</v>
      </c>
      <c r="E18" s="32">
        <v>28.22</v>
      </c>
      <c r="F18" s="50">
        <v>28.08</v>
      </c>
      <c r="G18" s="284">
        <v>0.2723</v>
      </c>
      <c r="H18" s="51">
        <v>0.2683</v>
      </c>
      <c r="I18" s="47">
        <v>4.091</v>
      </c>
      <c r="J18" s="55">
        <v>4.001</v>
      </c>
      <c r="K18" s="55">
        <v>3.938</v>
      </c>
      <c r="L18" s="52">
        <v>3.838</v>
      </c>
    </row>
    <row r="19" spans="1:12" s="45" customFormat="1" ht="19.5" customHeight="1">
      <c r="A19" s="40">
        <v>15</v>
      </c>
      <c r="B19" s="178" t="s">
        <v>10</v>
      </c>
      <c r="C19" s="174">
        <v>6.5434</v>
      </c>
      <c r="D19" s="87">
        <v>6.2896</v>
      </c>
      <c r="E19" s="145">
        <v>28.2</v>
      </c>
      <c r="F19" s="283">
        <v>28.06</v>
      </c>
      <c r="G19" s="144">
        <v>0.2721</v>
      </c>
      <c r="H19" s="146">
        <v>0.2681</v>
      </c>
      <c r="I19" s="142">
        <v>4.1</v>
      </c>
      <c r="J19" s="33">
        <v>4.01</v>
      </c>
      <c r="K19" s="33">
        <v>3.943</v>
      </c>
      <c r="L19" s="143">
        <v>3.843</v>
      </c>
    </row>
    <row r="20" spans="1:12" s="45" customFormat="1" ht="19.5" customHeight="1">
      <c r="A20" s="40">
        <v>16</v>
      </c>
      <c r="B20" s="178" t="s">
        <v>11</v>
      </c>
      <c r="C20" s="173">
        <v>6.5355</v>
      </c>
      <c r="D20" s="146">
        <v>6.305</v>
      </c>
      <c r="E20" s="145">
        <v>28.19</v>
      </c>
      <c r="F20" s="283">
        <v>28.05</v>
      </c>
      <c r="G20" s="144">
        <v>0.273</v>
      </c>
      <c r="H20" s="146">
        <v>0.269</v>
      </c>
      <c r="I20" s="142">
        <v>4.091</v>
      </c>
      <c r="J20" s="33">
        <v>4.001</v>
      </c>
      <c r="K20" s="33">
        <v>3.95</v>
      </c>
      <c r="L20" s="143">
        <v>3.85</v>
      </c>
    </row>
    <row r="21" spans="1:12" s="45" customFormat="1" ht="19.5" customHeight="1">
      <c r="A21" s="40">
        <v>17</v>
      </c>
      <c r="B21" s="178" t="s">
        <v>6</v>
      </c>
      <c r="C21" s="171">
        <v>6.5362</v>
      </c>
      <c r="D21" s="33">
        <v>6.3161</v>
      </c>
      <c r="E21" s="48">
        <v>28.18</v>
      </c>
      <c r="F21" s="49">
        <v>28.04</v>
      </c>
      <c r="G21" s="55">
        <v>0.2734</v>
      </c>
      <c r="H21" s="51">
        <v>0.2694</v>
      </c>
      <c r="I21" s="47">
        <v>4.093</v>
      </c>
      <c r="J21" s="55">
        <v>4.003</v>
      </c>
      <c r="K21" s="55">
        <v>3.963</v>
      </c>
      <c r="L21" s="52">
        <v>3.863</v>
      </c>
    </row>
    <row r="22" spans="1:12" s="45" customFormat="1" ht="19.5" customHeight="1">
      <c r="A22" s="40">
        <v>18</v>
      </c>
      <c r="B22" s="178" t="s">
        <v>7</v>
      </c>
      <c r="C22" s="171">
        <v>6.5315</v>
      </c>
      <c r="D22" s="33">
        <v>6.3325</v>
      </c>
      <c r="E22" s="48">
        <v>28.19</v>
      </c>
      <c r="F22" s="49">
        <v>28.05</v>
      </c>
      <c r="G22" s="55">
        <v>0.274</v>
      </c>
      <c r="H22" s="51">
        <v>0.27</v>
      </c>
      <c r="I22" s="47">
        <v>4.079</v>
      </c>
      <c r="J22" s="55">
        <v>3.989</v>
      </c>
      <c r="K22" s="55">
        <v>3.955</v>
      </c>
      <c r="L22" s="52">
        <v>3.855</v>
      </c>
    </row>
    <row r="23" spans="1:12" s="45" customFormat="1" ht="19.5" customHeight="1">
      <c r="A23" s="40">
        <v>19</v>
      </c>
      <c r="B23" s="177" t="s">
        <v>8</v>
      </c>
      <c r="C23" s="229"/>
      <c r="D23" s="222"/>
      <c r="E23" s="216"/>
      <c r="F23" s="217"/>
      <c r="G23" s="230"/>
      <c r="H23" s="252"/>
      <c r="I23" s="218"/>
      <c r="J23" s="230"/>
      <c r="K23" s="230"/>
      <c r="L23" s="220"/>
    </row>
    <row r="24" spans="1:12" s="45" customFormat="1" ht="19.5" customHeight="1">
      <c r="A24" s="40">
        <v>20</v>
      </c>
      <c r="B24" s="177" t="s">
        <v>2</v>
      </c>
      <c r="C24" s="229"/>
      <c r="D24" s="222"/>
      <c r="E24" s="216"/>
      <c r="F24" s="217"/>
      <c r="G24" s="230"/>
      <c r="H24" s="252"/>
      <c r="I24" s="218"/>
      <c r="J24" s="230"/>
      <c r="K24" s="230"/>
      <c r="L24" s="220"/>
    </row>
    <row r="25" spans="1:12" s="45" customFormat="1" ht="19.5" customHeight="1">
      <c r="A25" s="40">
        <v>21</v>
      </c>
      <c r="B25" s="178" t="s">
        <v>9</v>
      </c>
      <c r="C25" s="171">
        <v>6.5507</v>
      </c>
      <c r="D25" s="33">
        <v>6.3353</v>
      </c>
      <c r="E25" s="32">
        <v>28.19</v>
      </c>
      <c r="F25" s="50">
        <v>28.05</v>
      </c>
      <c r="G25" s="284">
        <v>0.2736</v>
      </c>
      <c r="H25" s="51">
        <v>0.2696</v>
      </c>
      <c r="I25" s="47">
        <v>4.088</v>
      </c>
      <c r="J25" s="55">
        <v>3.998</v>
      </c>
      <c r="K25" s="55">
        <v>3.96</v>
      </c>
      <c r="L25" s="52">
        <v>3.86</v>
      </c>
    </row>
    <row r="26" spans="1:12" s="45" customFormat="1" ht="19.5" customHeight="1">
      <c r="A26" s="40">
        <v>22</v>
      </c>
      <c r="B26" s="178" t="s">
        <v>10</v>
      </c>
      <c r="C26" s="174">
        <v>6.5387</v>
      </c>
      <c r="D26" s="87">
        <v>6.3269</v>
      </c>
      <c r="E26" s="145">
        <v>28.19</v>
      </c>
      <c r="F26" s="283">
        <v>28.05</v>
      </c>
      <c r="G26" s="144">
        <v>0.2741</v>
      </c>
      <c r="H26" s="146">
        <v>0.2701</v>
      </c>
      <c r="I26" s="142">
        <v>4.101</v>
      </c>
      <c r="J26" s="33">
        <v>4.011</v>
      </c>
      <c r="K26" s="33">
        <v>3.977</v>
      </c>
      <c r="L26" s="143">
        <v>3.877</v>
      </c>
    </row>
    <row r="27" spans="1:12" s="45" customFormat="1" ht="19.5" customHeight="1">
      <c r="A27" s="40">
        <v>23</v>
      </c>
      <c r="B27" s="178" t="s">
        <v>11</v>
      </c>
      <c r="C27" s="172">
        <v>6.5558</v>
      </c>
      <c r="D27" s="71">
        <v>6.3296</v>
      </c>
      <c r="E27" s="54">
        <v>28.21</v>
      </c>
      <c r="F27" s="285">
        <v>28.07</v>
      </c>
      <c r="G27" s="87">
        <v>0.2735</v>
      </c>
      <c r="H27" s="71">
        <v>0.2695</v>
      </c>
      <c r="I27" s="47">
        <v>4.105</v>
      </c>
      <c r="J27" s="55">
        <v>4.015</v>
      </c>
      <c r="K27" s="55">
        <v>3.967</v>
      </c>
      <c r="L27" s="52">
        <v>3.867</v>
      </c>
    </row>
    <row r="28" spans="1:12" s="45" customFormat="1" ht="19.5" customHeight="1">
      <c r="A28" s="40">
        <v>24</v>
      </c>
      <c r="B28" s="178" t="s">
        <v>6</v>
      </c>
      <c r="C28" s="171">
        <v>6.5361</v>
      </c>
      <c r="D28" s="33">
        <v>6.3089</v>
      </c>
      <c r="E28" s="48">
        <v>28.19</v>
      </c>
      <c r="F28" s="49">
        <v>28.05</v>
      </c>
      <c r="G28" s="55">
        <v>0.2734</v>
      </c>
      <c r="H28" s="51">
        <v>0.2694</v>
      </c>
      <c r="I28" s="47">
        <v>4.101</v>
      </c>
      <c r="J28" s="55">
        <v>4.011</v>
      </c>
      <c r="K28" s="55">
        <v>3.963</v>
      </c>
      <c r="L28" s="52">
        <v>3.863</v>
      </c>
    </row>
    <row r="29" spans="1:12" s="45" customFormat="1" ht="19.5" customHeight="1">
      <c r="A29" s="40">
        <v>25</v>
      </c>
      <c r="B29" s="178" t="s">
        <v>7</v>
      </c>
      <c r="C29" s="171">
        <v>6.5333</v>
      </c>
      <c r="D29" s="33">
        <v>6.3024</v>
      </c>
      <c r="E29" s="48">
        <v>28.18</v>
      </c>
      <c r="F29" s="49">
        <v>28.04</v>
      </c>
      <c r="G29" s="55">
        <v>0.2732</v>
      </c>
      <c r="H29" s="51">
        <v>0.2692</v>
      </c>
      <c r="I29" s="282" t="s">
        <v>93</v>
      </c>
      <c r="J29" s="215"/>
      <c r="K29" s="215"/>
      <c r="L29" s="237"/>
    </row>
    <row r="30" spans="1:12" s="45" customFormat="1" ht="19.5" customHeight="1">
      <c r="A30" s="40">
        <v>26</v>
      </c>
      <c r="B30" s="177" t="s">
        <v>8</v>
      </c>
      <c r="C30" s="229"/>
      <c r="D30" s="222"/>
      <c r="E30" s="216"/>
      <c r="F30" s="217"/>
      <c r="G30" s="230"/>
      <c r="H30" s="252"/>
      <c r="I30" s="274"/>
      <c r="J30" s="215"/>
      <c r="K30" s="215"/>
      <c r="L30" s="237"/>
    </row>
    <row r="31" spans="1:12" s="45" customFormat="1" ht="19.5" customHeight="1">
      <c r="A31" s="40">
        <v>27</v>
      </c>
      <c r="B31" s="177" t="s">
        <v>2</v>
      </c>
      <c r="C31" s="229"/>
      <c r="D31" s="222"/>
      <c r="E31" s="216"/>
      <c r="F31" s="217"/>
      <c r="G31" s="230"/>
      <c r="H31" s="252"/>
      <c r="I31" s="218"/>
      <c r="J31" s="230"/>
      <c r="K31" s="230"/>
      <c r="L31" s="220"/>
    </row>
    <row r="32" spans="1:12" s="45" customFormat="1" ht="19.5" customHeight="1">
      <c r="A32" s="40">
        <v>28</v>
      </c>
      <c r="B32" s="178" t="s">
        <v>9</v>
      </c>
      <c r="C32" s="171">
        <v>6.5236</v>
      </c>
      <c r="D32" s="33">
        <v>6.3003</v>
      </c>
      <c r="E32" s="48">
        <v>28.17</v>
      </c>
      <c r="F32" s="49">
        <v>28.03</v>
      </c>
      <c r="G32" s="55">
        <v>0.2731</v>
      </c>
      <c r="H32" s="51">
        <v>0.2691</v>
      </c>
      <c r="I32" s="47">
        <v>4.1</v>
      </c>
      <c r="J32" s="55">
        <v>4.01</v>
      </c>
      <c r="K32" s="55">
        <v>3.963</v>
      </c>
      <c r="L32" s="52">
        <v>3.863</v>
      </c>
    </row>
    <row r="33" spans="1:12" s="45" customFormat="1" ht="19.5" customHeight="1">
      <c r="A33" s="40">
        <v>29</v>
      </c>
      <c r="B33" s="178" t="s">
        <v>10</v>
      </c>
      <c r="C33" s="174">
        <v>6.5451</v>
      </c>
      <c r="D33" s="87">
        <v>6.3114</v>
      </c>
      <c r="E33" s="145">
        <v>28.16</v>
      </c>
      <c r="F33" s="283">
        <v>28.02</v>
      </c>
      <c r="G33" s="144">
        <v>0.2725</v>
      </c>
      <c r="H33" s="146">
        <v>0.2685</v>
      </c>
      <c r="I33" s="142">
        <v>4.1</v>
      </c>
      <c r="J33" s="33">
        <v>4.01</v>
      </c>
      <c r="K33" s="33">
        <v>3.955</v>
      </c>
      <c r="L33" s="143">
        <v>3.855</v>
      </c>
    </row>
    <row r="34" spans="1:12" s="45" customFormat="1" ht="19.5" customHeight="1">
      <c r="A34" s="40">
        <v>30</v>
      </c>
      <c r="B34" s="178" t="s">
        <v>11</v>
      </c>
      <c r="C34" s="172">
        <v>6.5325</v>
      </c>
      <c r="D34" s="71">
        <v>6.308</v>
      </c>
      <c r="E34" s="54">
        <v>28.16</v>
      </c>
      <c r="F34" s="285">
        <v>28.02</v>
      </c>
      <c r="G34" s="87">
        <v>0.2732</v>
      </c>
      <c r="H34" s="71">
        <v>0.2692</v>
      </c>
      <c r="I34" s="47">
        <v>4.086</v>
      </c>
      <c r="J34" s="55">
        <v>3.996</v>
      </c>
      <c r="K34" s="55">
        <v>3.954</v>
      </c>
      <c r="L34" s="52">
        <v>3.854</v>
      </c>
    </row>
    <row r="35" spans="1:12" s="45" customFormat="1" ht="19.5" customHeight="1" thickBot="1">
      <c r="A35" s="179">
        <v>31</v>
      </c>
      <c r="B35" s="190" t="s">
        <v>6</v>
      </c>
      <c r="C35" s="174">
        <v>6.5249</v>
      </c>
      <c r="D35" s="87">
        <v>6.3236</v>
      </c>
      <c r="E35" s="54">
        <v>28.16</v>
      </c>
      <c r="F35" s="285">
        <v>28.02</v>
      </c>
      <c r="G35" s="87">
        <v>0.2742</v>
      </c>
      <c r="H35" s="71">
        <v>0.2702</v>
      </c>
      <c r="I35" s="47">
        <v>4.081</v>
      </c>
      <c r="J35" s="62">
        <v>3.991</v>
      </c>
      <c r="K35" s="62">
        <v>3.963</v>
      </c>
      <c r="L35" s="52">
        <v>3.863</v>
      </c>
    </row>
    <row r="36" spans="1:12" ht="19.5" customHeight="1">
      <c r="A36" s="374" t="s">
        <v>12</v>
      </c>
      <c r="B36" s="375"/>
      <c r="C36" s="98">
        <f aca="true" t="shared" si="0" ref="C36:L36">MAX(C5:C35)</f>
        <v>6.5921</v>
      </c>
      <c r="D36" s="99">
        <f t="shared" si="0"/>
        <v>6.3353</v>
      </c>
      <c r="E36" s="100">
        <f t="shared" si="0"/>
        <v>28.58</v>
      </c>
      <c r="F36" s="297">
        <f t="shared" si="0"/>
        <v>28.44</v>
      </c>
      <c r="G36" s="99">
        <f t="shared" si="0"/>
        <v>0.275</v>
      </c>
      <c r="H36" s="79">
        <f t="shared" si="0"/>
        <v>0.271</v>
      </c>
      <c r="I36" s="58">
        <f t="shared" si="0"/>
        <v>4.129</v>
      </c>
      <c r="J36" s="59">
        <f t="shared" si="0"/>
        <v>4.039</v>
      </c>
      <c r="K36" s="59">
        <f t="shared" si="0"/>
        <v>3.977</v>
      </c>
      <c r="L36" s="60">
        <f t="shared" si="0"/>
        <v>3.877</v>
      </c>
    </row>
    <row r="37" spans="1:12" ht="19.5" customHeight="1">
      <c r="A37" s="383" t="s">
        <v>13</v>
      </c>
      <c r="B37" s="362"/>
      <c r="C37" s="82">
        <f aca="true" t="shared" si="1" ref="C37:L37">MIN(C5:C35)</f>
        <v>6.5236</v>
      </c>
      <c r="D37" s="87">
        <f t="shared" si="1"/>
        <v>6.2712</v>
      </c>
      <c r="E37" s="54">
        <f t="shared" si="1"/>
        <v>28.16</v>
      </c>
      <c r="F37" s="285">
        <f t="shared" si="1"/>
        <v>28.02</v>
      </c>
      <c r="G37" s="87">
        <f t="shared" si="1"/>
        <v>0.272</v>
      </c>
      <c r="H37" s="71">
        <f t="shared" si="1"/>
        <v>0.268</v>
      </c>
      <c r="I37" s="47">
        <f t="shared" si="1"/>
        <v>4.079</v>
      </c>
      <c r="J37" s="55">
        <f t="shared" si="1"/>
        <v>3.989</v>
      </c>
      <c r="K37" s="55">
        <f t="shared" si="1"/>
        <v>3.938</v>
      </c>
      <c r="L37" s="52">
        <f t="shared" si="1"/>
        <v>3.838</v>
      </c>
    </row>
    <row r="38" spans="1:12" ht="19.5" customHeight="1" thickBot="1">
      <c r="A38" s="382" t="s">
        <v>14</v>
      </c>
      <c r="B38" s="360"/>
      <c r="C38" s="101">
        <f aca="true" t="shared" si="2" ref="C38:L38">AVERAGE(C5:C35)</f>
        <v>6.54234347826087</v>
      </c>
      <c r="D38" s="102">
        <f t="shared" si="2"/>
        <v>6.301856521739129</v>
      </c>
      <c r="E38" s="103">
        <f t="shared" si="2"/>
        <v>28.26521739130434</v>
      </c>
      <c r="F38" s="286">
        <f t="shared" si="2"/>
        <v>28.125217391304346</v>
      </c>
      <c r="G38" s="102">
        <f t="shared" si="2"/>
        <v>0.27337826086956524</v>
      </c>
      <c r="H38" s="104">
        <f t="shared" si="2"/>
        <v>0.2693782608695652</v>
      </c>
      <c r="I38" s="61">
        <f t="shared" si="2"/>
        <v>4.1015</v>
      </c>
      <c r="J38" s="62">
        <f t="shared" si="2"/>
        <v>4.011499999999999</v>
      </c>
      <c r="K38" s="62">
        <f t="shared" si="2"/>
        <v>3.9563181818181805</v>
      </c>
      <c r="L38" s="64">
        <f t="shared" si="2"/>
        <v>3.8563181818181818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I2:L2"/>
    <mergeCell ref="I3:J3"/>
    <mergeCell ref="K3:L3"/>
    <mergeCell ref="G3:H3"/>
    <mergeCell ref="E2:H2"/>
    <mergeCell ref="A37:B37"/>
    <mergeCell ref="A38:B38"/>
    <mergeCell ref="E3:F3"/>
    <mergeCell ref="A36:B36"/>
    <mergeCell ref="A1:B1"/>
    <mergeCell ref="A2:B3"/>
    <mergeCell ref="C2:D2"/>
    <mergeCell ref="D3:D4"/>
    <mergeCell ref="C3:C4"/>
  </mergeCells>
  <printOptions/>
  <pageMargins left="0.59" right="0.3937007874015748" top="0.3937007874015748" bottom="0.1968503937007874" header="0.5118110236220472" footer="0.35433070866141736"/>
  <pageSetup horizontalDpi="300" verticalDpi="300" orientation="portrait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Zeros="0" tabSelected="1" zoomScalePageLayoutView="0" workbookViewId="0" topLeftCell="A1">
      <pane xSplit="2" ySplit="4" topLeftCell="C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:B1"/>
    </sheetView>
  </sheetViews>
  <sheetFormatPr defaultColWidth="9" defaultRowHeight="18" customHeight="1"/>
  <cols>
    <col min="1" max="1" width="4.5" style="18" customWidth="1"/>
    <col min="2" max="2" width="4.8984375" style="19" customWidth="1"/>
    <col min="3" max="3" width="9.8984375" style="20" customWidth="1"/>
    <col min="4" max="4" width="9.8984375" style="37" customWidth="1"/>
    <col min="5" max="5" width="7.09765625" style="109" customWidth="1"/>
    <col min="6" max="6" width="7.09765625" style="24" customWidth="1"/>
    <col min="7" max="8" width="7.09765625" style="37" customWidth="1"/>
    <col min="9" max="12" width="8.09765625" style="9" customWidth="1"/>
    <col min="13" max="16384" width="9" style="9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24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47" t="s">
        <v>20</v>
      </c>
      <c r="D3" s="349" t="s">
        <v>21</v>
      </c>
      <c r="E3" s="391" t="s">
        <v>0</v>
      </c>
      <c r="F3" s="392"/>
      <c r="G3" s="393" t="s">
        <v>44</v>
      </c>
      <c r="H3" s="394"/>
      <c r="I3" s="391" t="s">
        <v>0</v>
      </c>
      <c r="J3" s="392"/>
      <c r="K3" s="393" t="s">
        <v>21</v>
      </c>
      <c r="L3" s="394"/>
    </row>
    <row r="4" spans="1:12" s="7" customFormat="1" ht="19.5" customHeight="1" thickBot="1">
      <c r="A4" s="21" t="s">
        <v>22</v>
      </c>
      <c r="B4" s="34" t="s">
        <v>23</v>
      </c>
      <c r="C4" s="376"/>
      <c r="D4" s="350"/>
      <c r="E4" s="36" t="s">
        <v>4</v>
      </c>
      <c r="F4" s="35" t="s">
        <v>5</v>
      </c>
      <c r="G4" s="30" t="s">
        <v>45</v>
      </c>
      <c r="H4" s="31" t="s">
        <v>46</v>
      </c>
      <c r="I4" s="36" t="s">
        <v>45</v>
      </c>
      <c r="J4" s="35" t="s">
        <v>46</v>
      </c>
      <c r="K4" s="30" t="s">
        <v>45</v>
      </c>
      <c r="L4" s="39" t="s">
        <v>46</v>
      </c>
    </row>
    <row r="5" spans="1:12" ht="17.25" customHeight="1">
      <c r="A5" s="94" t="s">
        <v>47</v>
      </c>
      <c r="B5" s="80" t="s">
        <v>40</v>
      </c>
      <c r="C5" s="89">
        <f>'1月'!C36</f>
        <v>6.9718</v>
      </c>
      <c r="D5" s="90">
        <f>'1月'!D36</f>
        <v>6.462</v>
      </c>
      <c r="E5" s="106">
        <f>'1月'!E36</f>
        <v>30.27</v>
      </c>
      <c r="F5" s="67">
        <f>'1月'!F36</f>
        <v>30.13</v>
      </c>
      <c r="G5" s="44">
        <f>'1月'!G36</f>
        <v>0.2806</v>
      </c>
      <c r="H5" s="68">
        <f>'1月'!H36</f>
        <v>0.2766</v>
      </c>
      <c r="I5" s="58">
        <f>'1月'!I36</f>
        <v>4.155</v>
      </c>
      <c r="J5" s="59">
        <f>'1月'!J36</f>
        <v>4.065</v>
      </c>
      <c r="K5" s="58">
        <f>'1月'!K36</f>
        <v>3.86</v>
      </c>
      <c r="L5" s="60">
        <f>'1月'!L36</f>
        <v>3.76</v>
      </c>
    </row>
    <row r="6" spans="1:12" ht="17.25" customHeight="1">
      <c r="A6" s="95"/>
      <c r="B6" s="81" t="s">
        <v>41</v>
      </c>
      <c r="C6" s="70">
        <f>'1月'!C37</f>
        <v>6.8606</v>
      </c>
      <c r="D6" s="69">
        <f>'1月'!D37</f>
        <v>6.2278</v>
      </c>
      <c r="E6" s="107">
        <f>'1月'!E37</f>
        <v>29.92</v>
      </c>
      <c r="F6" s="57">
        <f>'1月'!F37</f>
        <v>29.78</v>
      </c>
      <c r="G6" s="46">
        <f>'1月'!G37</f>
        <v>0.2729</v>
      </c>
      <c r="H6" s="33">
        <f>'1月'!H37</f>
        <v>0.2689</v>
      </c>
      <c r="I6" s="47">
        <f>'1月'!I37</f>
        <v>4.099</v>
      </c>
      <c r="J6" s="55">
        <f>'1月'!J37</f>
        <v>4.009</v>
      </c>
      <c r="K6" s="56">
        <f>'1月'!K37</f>
        <v>3.729</v>
      </c>
      <c r="L6" s="52">
        <f>'1月'!L37</f>
        <v>3.629</v>
      </c>
    </row>
    <row r="7" spans="1:12" ht="17.25" customHeight="1" thickBot="1">
      <c r="A7" s="96"/>
      <c r="B7" s="91" t="s">
        <v>42</v>
      </c>
      <c r="C7" s="92">
        <f>'1月'!C38</f>
        <v>6.917168750000001</v>
      </c>
      <c r="D7" s="93">
        <f>'1月'!D38</f>
        <v>6.32545625</v>
      </c>
      <c r="E7" s="137">
        <f>'1月'!E38</f>
        <v>30.05411764705882</v>
      </c>
      <c r="F7" s="138">
        <f>'1月'!F38</f>
        <v>29.914117647058823</v>
      </c>
      <c r="G7" s="139">
        <f>'1月'!G38</f>
        <v>0.2761705882352941</v>
      </c>
      <c r="H7" s="140">
        <f>'1月'!H38</f>
        <v>0.2721705882352941</v>
      </c>
      <c r="I7" s="61">
        <f>'1月'!I38</f>
        <v>4.123285714285714</v>
      </c>
      <c r="J7" s="62">
        <f>'1月'!J38</f>
        <v>4.033285714285715</v>
      </c>
      <c r="K7" s="63">
        <f>'1月'!K38</f>
        <v>3.780666666666667</v>
      </c>
      <c r="L7" s="64">
        <f>'1月'!L38</f>
        <v>3.680666666666666</v>
      </c>
    </row>
    <row r="8" spans="1:12" ht="17.25" customHeight="1">
      <c r="A8" s="94" t="s">
        <v>43</v>
      </c>
      <c r="B8" s="80" t="s">
        <v>40</v>
      </c>
      <c r="C8" s="89">
        <f>'2月'!C36</f>
        <v>7.0246</v>
      </c>
      <c r="D8" s="90">
        <f>'2月'!D36</f>
        <v>6.4222</v>
      </c>
      <c r="E8" s="106">
        <f>'2月'!E36</f>
        <v>30.49</v>
      </c>
      <c r="F8" s="67">
        <f>'2月'!F36</f>
        <v>30.35</v>
      </c>
      <c r="G8" s="44">
        <f>'2月'!G36</f>
        <v>0.281</v>
      </c>
      <c r="H8" s="68">
        <f>'2月'!H36</f>
        <v>0.277</v>
      </c>
      <c r="I8" s="58">
        <f>'2月'!I36</f>
        <v>4.288</v>
      </c>
      <c r="J8" s="59">
        <f>'2月'!J36</f>
        <v>4.198</v>
      </c>
      <c r="K8" s="58">
        <f>'2月'!K36</f>
        <v>3.902</v>
      </c>
      <c r="L8" s="60">
        <f>'2月'!L36</f>
        <v>3.802</v>
      </c>
    </row>
    <row r="9" spans="1:12" ht="17.25" customHeight="1">
      <c r="A9" s="95"/>
      <c r="B9" s="81" t="s">
        <v>41</v>
      </c>
      <c r="C9" s="70">
        <f>'2月'!C37</f>
        <v>6.9249</v>
      </c>
      <c r="D9" s="69">
        <f>'2月'!D37</f>
        <v>6.2657</v>
      </c>
      <c r="E9" s="107">
        <f>'2月'!E37</f>
        <v>30.04</v>
      </c>
      <c r="F9" s="57">
        <f>'2月'!F37</f>
        <v>29.9</v>
      </c>
      <c r="G9" s="46">
        <f>'2月'!G37</f>
        <v>0.2723</v>
      </c>
      <c r="H9" s="33">
        <f>'2月'!H37</f>
        <v>0.2683</v>
      </c>
      <c r="I9" s="47">
        <f>'2月'!I37</f>
        <v>4.147</v>
      </c>
      <c r="J9" s="55">
        <f>'2月'!J37</f>
        <v>4.057</v>
      </c>
      <c r="K9" s="56">
        <f>'2月'!K37</f>
        <v>3.785</v>
      </c>
      <c r="L9" s="52">
        <f>'2月'!L37</f>
        <v>3.685</v>
      </c>
    </row>
    <row r="10" spans="1:12" ht="17.25" customHeight="1" thickBot="1">
      <c r="A10" s="96"/>
      <c r="B10" s="91" t="s">
        <v>42</v>
      </c>
      <c r="C10" s="92">
        <f>'2月'!C38</f>
        <v>6.992320000000001</v>
      </c>
      <c r="D10" s="93">
        <f>'2月'!D38</f>
        <v>6.354765</v>
      </c>
      <c r="E10" s="137">
        <f>'2月'!E38</f>
        <v>30.210500000000003</v>
      </c>
      <c r="F10" s="138">
        <f>'2月'!F38</f>
        <v>30.0705</v>
      </c>
      <c r="G10" s="139">
        <f>'2月'!G38</f>
        <v>0.275695</v>
      </c>
      <c r="H10" s="140">
        <f>'2月'!H38</f>
        <v>0.27169499999999996</v>
      </c>
      <c r="I10" s="61">
        <f>'2月'!I38</f>
        <v>4.203250000000001</v>
      </c>
      <c r="J10" s="62">
        <f>'2月'!J38</f>
        <v>4.113250000000001</v>
      </c>
      <c r="K10" s="63">
        <f>'2月'!K38</f>
        <v>3.829400000000001</v>
      </c>
      <c r="L10" s="64">
        <f>'2月'!L38</f>
        <v>3.7294000000000005</v>
      </c>
    </row>
    <row r="11" spans="1:12" ht="17.25" customHeight="1">
      <c r="A11" s="94" t="s">
        <v>48</v>
      </c>
      <c r="B11" s="80" t="s">
        <v>40</v>
      </c>
      <c r="C11" s="89">
        <f>'3月'!C36</f>
        <v>7.1052</v>
      </c>
      <c r="D11" s="90">
        <f>'3月'!D36</f>
        <v>6.7633</v>
      </c>
      <c r="E11" s="106">
        <f>'3月'!E36</f>
        <v>30.53</v>
      </c>
      <c r="F11" s="67">
        <f>'3月'!F36</f>
        <v>30.39</v>
      </c>
      <c r="G11" s="44">
        <f>'3月'!G36</f>
        <v>0.2913</v>
      </c>
      <c r="H11" s="68">
        <f>'3月'!H36</f>
        <v>0.2873</v>
      </c>
      <c r="I11" s="58">
        <f>'3月'!I36</f>
        <v>4.473</v>
      </c>
      <c r="J11" s="59">
        <f>'3月'!J36</f>
        <v>4.383</v>
      </c>
      <c r="K11" s="58">
        <f>'3月'!K36</f>
        <v>4.133</v>
      </c>
      <c r="L11" s="60">
        <f>'3月'!L36</f>
        <v>4.033</v>
      </c>
    </row>
    <row r="12" spans="1:12" ht="17.25" customHeight="1">
      <c r="A12" s="95"/>
      <c r="B12" s="81" t="s">
        <v>41</v>
      </c>
      <c r="C12" s="70">
        <f>'3月'!C37</f>
        <v>6.926</v>
      </c>
      <c r="D12" s="69">
        <f>'3月'!D37</f>
        <v>6.3588</v>
      </c>
      <c r="E12" s="107">
        <f>'3月'!E37</f>
        <v>29.93</v>
      </c>
      <c r="F12" s="57">
        <f>'3月'!F37</f>
        <v>29.79</v>
      </c>
      <c r="G12" s="46">
        <f>'3月'!G37</f>
        <v>0.273</v>
      </c>
      <c r="H12" s="33">
        <f>'3月'!H37</f>
        <v>0.269</v>
      </c>
      <c r="I12" s="47">
        <f>'3月'!I37</f>
        <v>4.216</v>
      </c>
      <c r="J12" s="55">
        <f>'3月'!J37</f>
        <v>4.126</v>
      </c>
      <c r="K12" s="56">
        <f>'3月'!K37</f>
        <v>3.929</v>
      </c>
      <c r="L12" s="52">
        <f>'3月'!L37</f>
        <v>3.829</v>
      </c>
    </row>
    <row r="13" spans="1:12" ht="17.25" customHeight="1" thickBot="1">
      <c r="A13" s="96"/>
      <c r="B13" s="91" t="s">
        <v>42</v>
      </c>
      <c r="C13" s="92">
        <f>'3月'!C38</f>
        <v>7.011945454545455</v>
      </c>
      <c r="D13" s="93">
        <f>'3月'!D38</f>
        <v>6.524377272727272</v>
      </c>
      <c r="E13" s="137">
        <f>'3月'!E38</f>
        <v>30.211818181818185</v>
      </c>
      <c r="F13" s="138">
        <f>'3月'!F38</f>
        <v>30.071818181818184</v>
      </c>
      <c r="G13" s="139">
        <f>'3月'!G38</f>
        <v>0.28184545454545457</v>
      </c>
      <c r="H13" s="140">
        <f>'3月'!H38</f>
        <v>0.2778454545454545</v>
      </c>
      <c r="I13" s="61">
        <f>'3月'!I38</f>
        <v>4.339636363636364</v>
      </c>
      <c r="J13" s="62">
        <f>'3月'!J38</f>
        <v>4.249636363636363</v>
      </c>
      <c r="K13" s="63">
        <f>'3月'!K38</f>
        <v>4.041818181818182</v>
      </c>
      <c r="L13" s="64">
        <f>'3月'!L38</f>
        <v>3.941818181818182</v>
      </c>
    </row>
    <row r="14" spans="1:12" ht="17.25" customHeight="1">
      <c r="A14" s="94" t="s">
        <v>49</v>
      </c>
      <c r="B14" s="80" t="s">
        <v>40</v>
      </c>
      <c r="C14" s="89">
        <f>'4月'!C36</f>
        <v>7.1104</v>
      </c>
      <c r="D14" s="90">
        <f>'4月'!D36</f>
        <v>6.6231</v>
      </c>
      <c r="E14" s="106">
        <f>'4月'!E36</f>
        <v>30.36</v>
      </c>
      <c r="F14" s="67">
        <f>'4月'!F36</f>
        <v>30.22</v>
      </c>
      <c r="G14" s="44">
        <f>'4月'!G36</f>
        <v>0.2828</v>
      </c>
      <c r="H14" s="68">
        <f>'4月'!H36</f>
        <v>0.2788</v>
      </c>
      <c r="I14" s="58">
        <f>'4月'!I36</f>
        <v>4.435</v>
      </c>
      <c r="J14" s="59">
        <f>'4月'!J36</f>
        <v>4.345</v>
      </c>
      <c r="K14" s="58">
        <f>'4月'!K36</f>
        <v>4.139</v>
      </c>
      <c r="L14" s="60">
        <f>'4月'!L36</f>
        <v>4.039</v>
      </c>
    </row>
    <row r="15" spans="1:12" ht="17.25" customHeight="1">
      <c r="A15" s="95"/>
      <c r="B15" s="81" t="s">
        <v>41</v>
      </c>
      <c r="C15" s="70">
        <f>'4月'!C37</f>
        <v>7.03</v>
      </c>
      <c r="D15" s="69">
        <f>'4月'!D37</f>
        <v>6.4742</v>
      </c>
      <c r="E15" s="107">
        <f>'4月'!E37</f>
        <v>29.89</v>
      </c>
      <c r="F15" s="57">
        <f>'4月'!F37</f>
        <v>29.75</v>
      </c>
      <c r="G15" s="46">
        <f>'4月'!G37</f>
        <v>0.2779</v>
      </c>
      <c r="H15" s="33">
        <f>'4月'!H37</f>
        <v>0.2739</v>
      </c>
      <c r="I15" s="47">
        <f>'4月'!I37</f>
        <v>4.333</v>
      </c>
      <c r="J15" s="55">
        <f>'4月'!J37</f>
        <v>4.243</v>
      </c>
      <c r="K15" s="56">
        <f>'4月'!K37</f>
        <v>4.021</v>
      </c>
      <c r="L15" s="52">
        <f>'4月'!L37</f>
        <v>3.921</v>
      </c>
    </row>
    <row r="16" spans="1:12" ht="17.25" customHeight="1" thickBot="1">
      <c r="A16" s="96"/>
      <c r="B16" s="91" t="s">
        <v>42</v>
      </c>
      <c r="C16" s="92">
        <f>'4月'!C38</f>
        <v>7.068628571428571</v>
      </c>
      <c r="D16" s="93">
        <f>'4月'!D38</f>
        <v>6.558642857142856</v>
      </c>
      <c r="E16" s="137">
        <f>'4月'!E38</f>
        <v>30.1255</v>
      </c>
      <c r="F16" s="138">
        <f>'4月'!F38</f>
        <v>29.985500000000002</v>
      </c>
      <c r="G16" s="139">
        <f>'4月'!G38</f>
        <v>0.28040000000000004</v>
      </c>
      <c r="H16" s="140">
        <f>'4月'!H38</f>
        <v>0.27640000000000003</v>
      </c>
      <c r="I16" s="61">
        <f>'4月'!I38</f>
        <v>4.393818181818182</v>
      </c>
      <c r="J16" s="62">
        <f>'4月'!J38</f>
        <v>4.303818181818181</v>
      </c>
      <c r="K16" s="63">
        <f>'4月'!K38</f>
        <v>4.081727272727272</v>
      </c>
      <c r="L16" s="64">
        <f>'4月'!L38</f>
        <v>3.9817272727272726</v>
      </c>
    </row>
    <row r="17" spans="1:12" ht="17.25" customHeight="1">
      <c r="A17" s="94" t="s">
        <v>50</v>
      </c>
      <c r="B17" s="80" t="s">
        <v>40</v>
      </c>
      <c r="C17" s="89">
        <f>'5月'!C36</f>
        <v>7.1316</v>
      </c>
      <c r="D17" s="90">
        <f>'5月'!D36</f>
        <v>6.6822</v>
      </c>
      <c r="E17" s="106">
        <f>'5月'!E36</f>
        <v>30.08</v>
      </c>
      <c r="F17" s="67">
        <f>'5月'!F36</f>
        <v>29.94</v>
      </c>
      <c r="G17" s="44">
        <f>'5月'!G36</f>
        <v>0.2834</v>
      </c>
      <c r="H17" s="68">
        <f>'5月'!H36</f>
        <v>0.2794</v>
      </c>
      <c r="I17" s="58">
        <f>'5月'!I36</f>
        <v>4.4</v>
      </c>
      <c r="J17" s="59">
        <f>'5月'!J36</f>
        <v>4.31</v>
      </c>
      <c r="K17" s="58">
        <f>'5月'!K36</f>
        <v>4.12</v>
      </c>
      <c r="L17" s="60">
        <f>'5月'!L36</f>
        <v>4.02</v>
      </c>
    </row>
    <row r="18" spans="1:12" ht="17.25" customHeight="1">
      <c r="A18" s="95"/>
      <c r="B18" s="81" t="s">
        <v>41</v>
      </c>
      <c r="C18" s="70">
        <f>'5月'!C37</f>
        <v>7.069</v>
      </c>
      <c r="D18" s="69">
        <f>'5月'!D37</f>
        <v>6.5772</v>
      </c>
      <c r="E18" s="107">
        <f>'5月'!E37</f>
        <v>29.85</v>
      </c>
      <c r="F18" s="57">
        <f>'5月'!F37</f>
        <v>29.71</v>
      </c>
      <c r="G18" s="46">
        <f>'5月'!G37</f>
        <v>0.2792</v>
      </c>
      <c r="H18" s="33">
        <f>'5月'!H37</f>
        <v>0.2752</v>
      </c>
      <c r="I18" s="47">
        <f>'5月'!I37</f>
        <v>4.34</v>
      </c>
      <c r="J18" s="55">
        <f>'5月'!J37</f>
        <v>4.25</v>
      </c>
      <c r="K18" s="56">
        <f>'5月'!K37</f>
        <v>4.074</v>
      </c>
      <c r="L18" s="52">
        <f>'5月'!L37</f>
        <v>3.974</v>
      </c>
    </row>
    <row r="19" spans="1:12" ht="17.25" customHeight="1" thickBot="1">
      <c r="A19" s="96"/>
      <c r="B19" s="91" t="s">
        <v>42</v>
      </c>
      <c r="C19" s="92">
        <f>'5月'!C38</f>
        <v>7.098600000000001</v>
      </c>
      <c r="D19" s="93">
        <f>'5月'!D38</f>
        <v>6.616705555555557</v>
      </c>
      <c r="E19" s="137">
        <f>'5月'!E38</f>
        <v>29.972</v>
      </c>
      <c r="F19" s="138">
        <f>'5月'!F38</f>
        <v>29.832</v>
      </c>
      <c r="G19" s="139">
        <f>'5月'!G38</f>
        <v>0.28071500000000005</v>
      </c>
      <c r="H19" s="140">
        <f>'5月'!H38</f>
        <v>0.276715</v>
      </c>
      <c r="I19" s="61">
        <f>'5月'!I38</f>
        <v>4.382125</v>
      </c>
      <c r="J19" s="62">
        <f>'5月'!J38</f>
        <v>4.2921249999999995</v>
      </c>
      <c r="K19" s="63">
        <f>'5月'!K38</f>
        <v>4.0945</v>
      </c>
      <c r="L19" s="64">
        <f>'5月'!L38</f>
        <v>3.9944999999999995</v>
      </c>
    </row>
    <row r="20" spans="1:12" ht="17.25" customHeight="1">
      <c r="A20" s="94" t="s">
        <v>51</v>
      </c>
      <c r="B20" s="80" t="s">
        <v>40</v>
      </c>
      <c r="C20" s="89">
        <f>'6月'!C36</f>
        <v>7.1315</v>
      </c>
      <c r="D20" s="90">
        <f>'6月'!D36</f>
        <v>6.6412</v>
      </c>
      <c r="E20" s="106">
        <f>'6月'!E36</f>
        <v>30</v>
      </c>
      <c r="F20" s="67">
        <f>'6月'!F36</f>
        <v>29.86</v>
      </c>
      <c r="G20" s="44">
        <f>'6月'!G36</f>
        <v>0.2799</v>
      </c>
      <c r="H20" s="68">
        <f>'6月'!H36</f>
        <v>0.2759</v>
      </c>
      <c r="I20" s="58">
        <f>'6月'!I36</f>
        <v>4.383</v>
      </c>
      <c r="J20" s="59">
        <f>'6月'!J36</f>
        <v>4.293</v>
      </c>
      <c r="K20" s="58">
        <f>'6月'!K36</f>
        <v>4.076</v>
      </c>
      <c r="L20" s="60">
        <f>'6月'!L36</f>
        <v>3.976</v>
      </c>
    </row>
    <row r="21" spans="1:12" ht="17.25" customHeight="1">
      <c r="A21" s="95"/>
      <c r="B21" s="81" t="s">
        <v>41</v>
      </c>
      <c r="C21" s="70">
        <f>'6月'!C37</f>
        <v>7.0555</v>
      </c>
      <c r="D21" s="69">
        <f>'6月'!D37</f>
        <v>6.4641</v>
      </c>
      <c r="E21" s="107">
        <f>'6月'!E37</f>
        <v>29.51</v>
      </c>
      <c r="F21" s="57">
        <f>'6月'!F37</f>
        <v>29.37</v>
      </c>
      <c r="G21" s="46">
        <f>'6月'!G37</f>
        <v>0.2732</v>
      </c>
      <c r="H21" s="33">
        <f>'6月'!H37</f>
        <v>0.2692</v>
      </c>
      <c r="I21" s="47">
        <f>'6月'!I37</f>
        <v>4.282</v>
      </c>
      <c r="J21" s="55">
        <f>'6月'!J37</f>
        <v>4.192</v>
      </c>
      <c r="K21" s="56">
        <f>'6月'!K37</f>
        <v>3.958</v>
      </c>
      <c r="L21" s="52">
        <f>'6月'!L37</f>
        <v>3.858</v>
      </c>
    </row>
    <row r="22" spans="1:12" ht="17.25" customHeight="1" thickBot="1">
      <c r="A22" s="96"/>
      <c r="B22" s="91" t="s">
        <v>42</v>
      </c>
      <c r="C22" s="92">
        <f>'6月'!C38</f>
        <v>7.086709999999999</v>
      </c>
      <c r="D22" s="93">
        <f>'6月'!D38</f>
        <v>6.584129999999999</v>
      </c>
      <c r="E22" s="137">
        <f>'6月'!E38</f>
        <v>29.747142857142858</v>
      </c>
      <c r="F22" s="138">
        <f>'6月'!F38</f>
        <v>29.60714285714286</v>
      </c>
      <c r="G22" s="139">
        <f>'6月'!G38</f>
        <v>0.2776428571428572</v>
      </c>
      <c r="H22" s="140">
        <f>'6月'!H38</f>
        <v>0.27364285714285713</v>
      </c>
      <c r="I22" s="61">
        <f>'6月'!I38</f>
        <v>4.3188571428571425</v>
      </c>
      <c r="J22" s="62">
        <f>'6月'!J38</f>
        <v>4.2288571428571435</v>
      </c>
      <c r="K22" s="63">
        <f>'6月'!K38</f>
        <v>4.026619047619048</v>
      </c>
      <c r="L22" s="64">
        <f>'6月'!L38</f>
        <v>3.926619047619047</v>
      </c>
    </row>
    <row r="23" spans="1:12" ht="17.25" customHeight="1">
      <c r="A23" s="94" t="s">
        <v>52</v>
      </c>
      <c r="B23" s="80" t="s">
        <v>40</v>
      </c>
      <c r="C23" s="89">
        <f>'7月'!C36</f>
        <v>7.071</v>
      </c>
      <c r="D23" s="90">
        <f>'7月'!D36</f>
        <v>6.6726</v>
      </c>
      <c r="E23" s="106">
        <f>'7月'!E36</f>
        <v>29.64</v>
      </c>
      <c r="F23" s="67">
        <f>'7月'!F36</f>
        <v>29.5</v>
      </c>
      <c r="G23" s="44">
        <f>'7月'!G36</f>
        <v>0.2815</v>
      </c>
      <c r="H23" s="68">
        <f>'7月'!H36</f>
        <v>0.2775</v>
      </c>
      <c r="I23" s="58">
        <f>'7月'!I36</f>
        <v>4.332</v>
      </c>
      <c r="J23" s="59">
        <f>'7月'!J36</f>
        <v>4.242</v>
      </c>
      <c r="K23" s="58">
        <f>'7月'!K36</f>
        <v>4.089</v>
      </c>
      <c r="L23" s="60">
        <f>'7月'!L36</f>
        <v>3.989</v>
      </c>
    </row>
    <row r="24" spans="1:12" ht="17.25" customHeight="1">
      <c r="A24" s="95"/>
      <c r="B24" s="81" t="s">
        <v>41</v>
      </c>
      <c r="C24" s="70">
        <f>'7月'!C37</f>
        <v>6.9718</v>
      </c>
      <c r="D24" s="69">
        <f>'7月'!D37</f>
        <v>6.5147</v>
      </c>
      <c r="E24" s="107">
        <f>'7月'!E37</f>
        <v>29.33</v>
      </c>
      <c r="F24" s="57">
        <f>'7月'!F37</f>
        <v>29.19</v>
      </c>
      <c r="G24" s="46">
        <f>'7月'!G37</f>
        <v>0.2746</v>
      </c>
      <c r="H24" s="33">
        <f>'7月'!H37</f>
        <v>0.2706</v>
      </c>
      <c r="I24" s="47">
        <f>'7月'!I37</f>
        <v>4.285</v>
      </c>
      <c r="J24" s="55">
        <f>'7月'!J37</f>
        <v>4.195</v>
      </c>
      <c r="K24" s="56">
        <f>'7月'!K37</f>
        <v>4.015</v>
      </c>
      <c r="L24" s="52">
        <f>'7月'!L37</f>
        <v>3.915</v>
      </c>
    </row>
    <row r="25" spans="1:12" ht="17.25" customHeight="1" thickBot="1">
      <c r="A25" s="96"/>
      <c r="B25" s="91" t="s">
        <v>42</v>
      </c>
      <c r="C25" s="92">
        <f>'7月'!C38</f>
        <v>7.008830434782608</v>
      </c>
      <c r="D25" s="93">
        <f>'7月'!D38</f>
        <v>6.560495652173914</v>
      </c>
      <c r="E25" s="137">
        <f>'7月'!E38</f>
        <v>29.486086956521742</v>
      </c>
      <c r="F25" s="138">
        <f>'7月'!F38</f>
        <v>29.346086956521745</v>
      </c>
      <c r="G25" s="139">
        <f>'7月'!G38</f>
        <v>0.27714347826086955</v>
      </c>
      <c r="H25" s="140">
        <f>'7月'!H38</f>
        <v>0.2731434782608696</v>
      </c>
      <c r="I25" s="61">
        <f>'7月'!I38</f>
        <v>4.308818181818181</v>
      </c>
      <c r="J25" s="62">
        <f>'7月'!J38</f>
        <v>4.218818181818182</v>
      </c>
      <c r="K25" s="63">
        <f>'7月'!K38</f>
        <v>4.037590909090908</v>
      </c>
      <c r="L25" s="64">
        <f>'7月'!L38</f>
        <v>3.9375909090909103</v>
      </c>
    </row>
    <row r="26" spans="1:12" ht="17.25" customHeight="1">
      <c r="A26" s="94" t="s">
        <v>53</v>
      </c>
      <c r="B26" s="80" t="s">
        <v>40</v>
      </c>
      <c r="C26" s="89">
        <f>'8月'!C36</f>
        <v>6.998</v>
      </c>
      <c r="D26" s="90">
        <f>'8月'!D36</f>
        <v>6.6118</v>
      </c>
      <c r="E26" s="106">
        <f>'8月'!E36</f>
        <v>29.54</v>
      </c>
      <c r="F26" s="67">
        <f>'8月'!F36</f>
        <v>29.4</v>
      </c>
      <c r="G26" s="44">
        <f>'8月'!G36</f>
        <v>0.2807</v>
      </c>
      <c r="H26" s="68">
        <f>'8月'!H36</f>
        <v>0.2767</v>
      </c>
      <c r="I26" s="58">
        <f>'8月'!I36</f>
        <v>4.288</v>
      </c>
      <c r="J26" s="59">
        <f>'8月'!J36</f>
        <v>4.198</v>
      </c>
      <c r="K26" s="58">
        <f>'8月'!K36</f>
        <v>4.043</v>
      </c>
      <c r="L26" s="60">
        <f>'8月'!L36</f>
        <v>3.943</v>
      </c>
    </row>
    <row r="27" spans="1:12" ht="17.25" customHeight="1">
      <c r="A27" s="95"/>
      <c r="B27" s="81" t="s">
        <v>41</v>
      </c>
      <c r="C27" s="70">
        <f>'8月'!C37</f>
        <v>6.8605</v>
      </c>
      <c r="D27" s="69">
        <f>'8月'!D37</f>
        <v>6.4581</v>
      </c>
      <c r="E27" s="107">
        <f>'8月'!E37</f>
        <v>29.37</v>
      </c>
      <c r="F27" s="57">
        <f>'8月'!F37</f>
        <v>29.23</v>
      </c>
      <c r="G27" s="46">
        <f>'8月'!G37</f>
        <v>0.2766</v>
      </c>
      <c r="H27" s="33">
        <f>'8月'!H37</f>
        <v>0.2726</v>
      </c>
      <c r="I27" s="47">
        <f>'8月'!I37</f>
        <v>4.212</v>
      </c>
      <c r="J27" s="55">
        <f>'8月'!J37</f>
        <v>4.122</v>
      </c>
      <c r="K27" s="56">
        <f>'8月'!K37</f>
        <v>3.958</v>
      </c>
      <c r="L27" s="52">
        <f>'8月'!L37</f>
        <v>3.858</v>
      </c>
    </row>
    <row r="28" spans="1:12" ht="17.25" customHeight="1" thickBot="1">
      <c r="A28" s="96"/>
      <c r="B28" s="91" t="s">
        <v>42</v>
      </c>
      <c r="C28" s="92">
        <f>'8月'!C38</f>
        <v>6.934585714285715</v>
      </c>
      <c r="D28" s="93">
        <f>'8月'!D38</f>
        <v>6.538690476190476</v>
      </c>
      <c r="E28" s="137">
        <f>'8月'!E38</f>
        <v>29.43619047619047</v>
      </c>
      <c r="F28" s="138">
        <f>'8月'!F38</f>
        <v>29.29619047619047</v>
      </c>
      <c r="G28" s="139">
        <f>'8月'!G38</f>
        <v>0.2786904761904762</v>
      </c>
      <c r="H28" s="140">
        <f>'8月'!H38</f>
        <v>0.27469047619047615</v>
      </c>
      <c r="I28" s="61">
        <f>'8月'!I38</f>
        <v>4.235526315789474</v>
      </c>
      <c r="J28" s="62">
        <f>'8月'!J38</f>
        <v>4.145526315789474</v>
      </c>
      <c r="K28" s="63">
        <f>'8月'!K38</f>
        <v>3.9999473684210525</v>
      </c>
      <c r="L28" s="64">
        <f>'8月'!L38</f>
        <v>3.8999473684210537</v>
      </c>
    </row>
    <row r="29" spans="1:12" ht="17.25" customHeight="1">
      <c r="A29" s="94" t="s">
        <v>54</v>
      </c>
      <c r="B29" s="80" t="s">
        <v>40</v>
      </c>
      <c r="C29" s="89">
        <f>'9月'!C36</f>
        <v>6.8498</v>
      </c>
      <c r="D29" s="90">
        <f>'9月'!D36</f>
        <v>6.477</v>
      </c>
      <c r="E29" s="106">
        <f>'9月'!E36</f>
        <v>29.41</v>
      </c>
      <c r="F29" s="67">
        <f>'9月'!F36</f>
        <v>29.27</v>
      </c>
      <c r="G29" s="44">
        <f>'9月'!G36</f>
        <v>0.2795</v>
      </c>
      <c r="H29" s="68">
        <f>'9月'!H36</f>
        <v>0.2755</v>
      </c>
      <c r="I29" s="58">
        <f>'9月'!I36</f>
        <v>4.22</v>
      </c>
      <c r="J29" s="59">
        <f>'9月'!J36</f>
        <v>4.13</v>
      </c>
      <c r="K29" s="58">
        <f>'9月'!K36</f>
        <v>4.007</v>
      </c>
      <c r="L29" s="60">
        <f>'9月'!L36</f>
        <v>3.907</v>
      </c>
    </row>
    <row r="30" spans="1:12" ht="17.25" customHeight="1">
      <c r="A30" s="95"/>
      <c r="B30" s="81" t="s">
        <v>41</v>
      </c>
      <c r="C30" s="70">
        <f>'9月'!C37</f>
        <v>6.7591</v>
      </c>
      <c r="D30" s="69">
        <f>'9月'!D37</f>
        <v>6.4304</v>
      </c>
      <c r="E30" s="107">
        <f>'9月'!E37</f>
        <v>29.02</v>
      </c>
      <c r="F30" s="57">
        <f>'9月'!F37</f>
        <v>28.88</v>
      </c>
      <c r="G30" s="46">
        <f>'9月'!G37</f>
        <v>0.2759</v>
      </c>
      <c r="H30" s="33">
        <f>'9月'!H37</f>
        <v>0.2719</v>
      </c>
      <c r="I30" s="47">
        <f>'9月'!I37</f>
        <v>4.158</v>
      </c>
      <c r="J30" s="55">
        <f>'9月'!J37</f>
        <v>4.068</v>
      </c>
      <c r="K30" s="56">
        <f>'9月'!K37</f>
        <v>3.946</v>
      </c>
      <c r="L30" s="52">
        <f>'9月'!L37</f>
        <v>3.846</v>
      </c>
    </row>
    <row r="31" spans="1:12" ht="17.25" customHeight="1" thickBot="1">
      <c r="A31" s="96"/>
      <c r="B31" s="91" t="s">
        <v>42</v>
      </c>
      <c r="C31" s="92">
        <f>'9月'!C38</f>
        <v>6.814750000000001</v>
      </c>
      <c r="D31" s="93">
        <f>'9月'!D38</f>
        <v>6.450818181818182</v>
      </c>
      <c r="E31" s="137">
        <f>'9月'!E38</f>
        <v>29.2495652173913</v>
      </c>
      <c r="F31" s="138">
        <f>'9月'!F38</f>
        <v>29.1095652173913</v>
      </c>
      <c r="G31" s="139">
        <f>'9月'!G38</f>
        <v>0.278104347826087</v>
      </c>
      <c r="H31" s="140">
        <f>'9月'!H38</f>
        <v>0.27410434782608695</v>
      </c>
      <c r="I31" s="61">
        <f>'9月'!I38</f>
        <v>4.194285714285714</v>
      </c>
      <c r="J31" s="62">
        <f>'9月'!J38</f>
        <v>4.104285714285715</v>
      </c>
      <c r="K31" s="63">
        <f>'9月'!K38</f>
        <v>3.9762380952380956</v>
      </c>
      <c r="L31" s="64">
        <f>'9月'!L38</f>
        <v>3.876238095238095</v>
      </c>
    </row>
    <row r="32" spans="1:12" ht="17.25" customHeight="1">
      <c r="A32" s="94" t="s">
        <v>55</v>
      </c>
      <c r="B32" s="80" t="s">
        <v>40</v>
      </c>
      <c r="C32" s="89">
        <f>'10月'!C36</f>
        <v>6.7796</v>
      </c>
      <c r="D32" s="90">
        <f>'10月'!D36</f>
        <v>6.4457</v>
      </c>
      <c r="E32" s="106">
        <f>'10月'!E36</f>
        <v>28.93</v>
      </c>
      <c r="F32" s="67">
        <f>'10月'!F36</f>
        <v>28.79</v>
      </c>
      <c r="G32" s="44">
        <f>'10月'!G36</f>
        <v>0.2757</v>
      </c>
      <c r="H32" s="68">
        <f>'10月'!H36</f>
        <v>0.2717</v>
      </c>
      <c r="I32" s="58">
        <f>'10月'!I36</f>
        <v>4.211</v>
      </c>
      <c r="J32" s="59">
        <f>'10月'!J36</f>
        <v>4.121</v>
      </c>
      <c r="K32" s="58">
        <f>'10月'!K36</f>
        <v>4.037</v>
      </c>
      <c r="L32" s="60">
        <f>'10月'!L36</f>
        <v>3.937</v>
      </c>
    </row>
    <row r="33" spans="1:12" ht="17.25" customHeight="1">
      <c r="A33" s="95"/>
      <c r="B33" s="81" t="s">
        <v>41</v>
      </c>
      <c r="C33" s="70">
        <f>'10月'!C37</f>
        <v>6.6556</v>
      </c>
      <c r="D33" s="69">
        <f>'10月'!D37</f>
        <v>6.3258</v>
      </c>
      <c r="E33" s="107">
        <f>'10月'!E37</f>
        <v>28.65</v>
      </c>
      <c r="F33" s="57">
        <f>'10月'!F37</f>
        <v>28.51</v>
      </c>
      <c r="G33" s="46">
        <f>'10月'!G37</f>
        <v>0.2725</v>
      </c>
      <c r="H33" s="33">
        <f>'10月'!H37</f>
        <v>0.2685</v>
      </c>
      <c r="I33" s="47">
        <f>'10月'!I37</f>
        <v>4.183</v>
      </c>
      <c r="J33" s="55">
        <f>'10月'!J37</f>
        <v>4.093</v>
      </c>
      <c r="K33" s="56">
        <f>'10月'!K37</f>
        <v>3.961</v>
      </c>
      <c r="L33" s="52">
        <f>'10月'!L37</f>
        <v>3.861</v>
      </c>
    </row>
    <row r="34" spans="1:12" ht="17.25" customHeight="1" thickBot="1">
      <c r="A34" s="96"/>
      <c r="B34" s="91" t="s">
        <v>42</v>
      </c>
      <c r="C34" s="92">
        <f>'10月'!C38</f>
        <v>6.7111125</v>
      </c>
      <c r="D34" s="93">
        <f>'10月'!D38</f>
        <v>6.38230625</v>
      </c>
      <c r="E34" s="137">
        <f>'10月'!E38</f>
        <v>28.73263157894736</v>
      </c>
      <c r="F34" s="138">
        <f>'10月'!F38</f>
        <v>28.592631578947362</v>
      </c>
      <c r="G34" s="139">
        <f>'10月'!G38</f>
        <v>0.27426842105263155</v>
      </c>
      <c r="H34" s="140">
        <f>'10月'!H38</f>
        <v>0.27026842105263155</v>
      </c>
      <c r="I34" s="61">
        <f>'10月'!I38</f>
        <v>4.195095238095238</v>
      </c>
      <c r="J34" s="62">
        <f>'10月'!J38</f>
        <v>4.105095238095238</v>
      </c>
      <c r="K34" s="63">
        <f>'10月'!K38</f>
        <v>3.9899047619047616</v>
      </c>
      <c r="L34" s="64">
        <f>'10月'!L38</f>
        <v>3.889904761904763</v>
      </c>
    </row>
    <row r="35" spans="1:12" ht="17.25" customHeight="1">
      <c r="A35" s="94" t="s">
        <v>56</v>
      </c>
      <c r="B35" s="80" t="s">
        <v>40</v>
      </c>
      <c r="C35" s="89">
        <f>'11月'!C36</f>
        <v>6.705</v>
      </c>
      <c r="D35" s="90">
        <f>'11月'!D36</f>
        <v>6.4086</v>
      </c>
      <c r="E35" s="106">
        <f>'11月'!E36</f>
        <v>28.67</v>
      </c>
      <c r="F35" s="67">
        <f>'11月'!F36</f>
        <v>28.53</v>
      </c>
      <c r="G35" s="44">
        <f>'11月'!G36</f>
        <v>0.2776</v>
      </c>
      <c r="H35" s="68">
        <f>'11月'!H36</f>
        <v>0.2736</v>
      </c>
      <c r="I35" s="58">
        <f>'11月'!I36</f>
        <v>4.202</v>
      </c>
      <c r="J35" s="59">
        <f>'11月'!J36</f>
        <v>4.112</v>
      </c>
      <c r="K35" s="58">
        <f>'11月'!K36</f>
        <v>4.038</v>
      </c>
      <c r="L35" s="60">
        <f>'11月'!L36</f>
        <v>3.938</v>
      </c>
    </row>
    <row r="36" spans="1:12" ht="17.25" customHeight="1">
      <c r="A36" s="95"/>
      <c r="B36" s="81" t="s">
        <v>41</v>
      </c>
      <c r="C36" s="70">
        <f>'11月'!C37</f>
        <v>6.5484</v>
      </c>
      <c r="D36" s="69">
        <f>'11月'!D37</f>
        <v>6.2625</v>
      </c>
      <c r="E36" s="107">
        <f>'11月'!E37</f>
        <v>28.56</v>
      </c>
      <c r="F36" s="57">
        <f>'11月'!F37</f>
        <v>28.42</v>
      </c>
      <c r="G36" s="46">
        <f>'11月'!G37</f>
        <v>0.2723</v>
      </c>
      <c r="H36" s="33">
        <f>'11月'!H37</f>
        <v>0.2683</v>
      </c>
      <c r="I36" s="47">
        <f>'11月'!I37</f>
        <v>4.11</v>
      </c>
      <c r="J36" s="55">
        <f>'11月'!J37</f>
        <v>4.02</v>
      </c>
      <c r="K36" s="56">
        <f>'11月'!K37</f>
        <v>3.952</v>
      </c>
      <c r="L36" s="52">
        <f>'11月'!L37</f>
        <v>3.852</v>
      </c>
    </row>
    <row r="37" spans="1:12" ht="17.25" customHeight="1" thickBot="1">
      <c r="A37" s="96"/>
      <c r="B37" s="91" t="s">
        <v>42</v>
      </c>
      <c r="C37" s="92">
        <f>'11月'!C38</f>
        <v>6.608766666666666</v>
      </c>
      <c r="D37" s="93">
        <f>'11月'!D38</f>
        <v>6.328004761904762</v>
      </c>
      <c r="E37" s="137">
        <f>'11月'!E38</f>
        <v>28.585714285714282</v>
      </c>
      <c r="F37" s="138">
        <f>'11月'!F38</f>
        <v>28.44571428571428</v>
      </c>
      <c r="G37" s="139">
        <f>'11月'!G38</f>
        <v>0.2748714285714286</v>
      </c>
      <c r="H37" s="140">
        <f>'11月'!H38</f>
        <v>0.27087142857142854</v>
      </c>
      <c r="I37" s="61">
        <f>'11月'!I38</f>
        <v>4.156142857142857</v>
      </c>
      <c r="J37" s="62">
        <f>'11月'!J38</f>
        <v>4.066142857142856</v>
      </c>
      <c r="K37" s="63">
        <f>'11月'!K38</f>
        <v>3.9869523809523804</v>
      </c>
      <c r="L37" s="64">
        <f>'11月'!L38</f>
        <v>3.8869523809523807</v>
      </c>
    </row>
    <row r="38" spans="1:12" ht="17.25" customHeight="1">
      <c r="A38" s="94" t="s">
        <v>57</v>
      </c>
      <c r="B38" s="80" t="s">
        <v>40</v>
      </c>
      <c r="C38" s="89">
        <f>'12月'!C36</f>
        <v>6.5921</v>
      </c>
      <c r="D38" s="90">
        <f>'12月'!D36</f>
        <v>6.3353</v>
      </c>
      <c r="E38" s="106">
        <f>'12月'!E36</f>
        <v>28.58</v>
      </c>
      <c r="F38" s="67">
        <f>'12月'!F36</f>
        <v>28.44</v>
      </c>
      <c r="G38" s="44">
        <f>'12月'!G36</f>
        <v>0.275</v>
      </c>
      <c r="H38" s="68">
        <f>'12月'!H36</f>
        <v>0.271</v>
      </c>
      <c r="I38" s="58">
        <f>'12月'!I36</f>
        <v>4.129</v>
      </c>
      <c r="J38" s="59">
        <f>'12月'!J36</f>
        <v>4.039</v>
      </c>
      <c r="K38" s="58">
        <f>'12月'!K36</f>
        <v>3.977</v>
      </c>
      <c r="L38" s="60">
        <f>'12月'!L36</f>
        <v>3.877</v>
      </c>
    </row>
    <row r="39" spans="1:12" ht="17.25" customHeight="1">
      <c r="A39" s="95"/>
      <c r="B39" s="81" t="s">
        <v>41</v>
      </c>
      <c r="C39" s="70">
        <f>'12月'!C37</f>
        <v>6.5236</v>
      </c>
      <c r="D39" s="69">
        <f>'12月'!D37</f>
        <v>6.2712</v>
      </c>
      <c r="E39" s="107">
        <f>'12月'!E37</f>
        <v>28.16</v>
      </c>
      <c r="F39" s="57">
        <f>'12月'!F37</f>
        <v>28.02</v>
      </c>
      <c r="G39" s="46">
        <f>'12月'!G37</f>
        <v>0.272</v>
      </c>
      <c r="H39" s="33">
        <f>'12月'!H37</f>
        <v>0.268</v>
      </c>
      <c r="I39" s="47">
        <f>'12月'!I37</f>
        <v>4.079</v>
      </c>
      <c r="J39" s="55">
        <f>'12月'!J37</f>
        <v>3.989</v>
      </c>
      <c r="K39" s="56">
        <f>'12月'!K37</f>
        <v>3.938</v>
      </c>
      <c r="L39" s="52">
        <f>'12月'!L37</f>
        <v>3.838</v>
      </c>
    </row>
    <row r="40" spans="1:12" ht="17.25" customHeight="1" thickBot="1">
      <c r="A40" s="96"/>
      <c r="B40" s="91" t="s">
        <v>42</v>
      </c>
      <c r="C40" s="92">
        <f>'12月'!C38</f>
        <v>6.54234347826087</v>
      </c>
      <c r="D40" s="93">
        <f>'12月'!D38</f>
        <v>6.301856521739129</v>
      </c>
      <c r="E40" s="163">
        <f>'12月'!E38</f>
        <v>28.26521739130434</v>
      </c>
      <c r="F40" s="138">
        <f>'12月'!F38</f>
        <v>28.125217391304346</v>
      </c>
      <c r="G40" s="139">
        <f>'12月'!G38</f>
        <v>0.27337826086956524</v>
      </c>
      <c r="H40" s="140">
        <f>'12月'!H38</f>
        <v>0.2693782608695652</v>
      </c>
      <c r="I40" s="61">
        <f>'12月'!I38</f>
        <v>4.1015</v>
      </c>
      <c r="J40" s="62">
        <f>'12月'!J38</f>
        <v>4.011499999999999</v>
      </c>
      <c r="K40" s="63">
        <f>'12月'!K38</f>
        <v>3.9563181818181805</v>
      </c>
      <c r="L40" s="64">
        <f>'12月'!L38</f>
        <v>3.8563181818181818</v>
      </c>
    </row>
    <row r="41" spans="1:12" ht="17.25" customHeight="1">
      <c r="A41" s="97" t="s">
        <v>58</v>
      </c>
      <c r="B41" s="8" t="s">
        <v>40</v>
      </c>
      <c r="C41" s="89">
        <f>MAX(C5:C40)</f>
        <v>7.1316</v>
      </c>
      <c r="D41" s="90">
        <f aca="true" t="shared" si="0" ref="D41:L41">MAX(D5:D40)</f>
        <v>6.7633</v>
      </c>
      <c r="E41" s="152">
        <f t="shared" si="0"/>
        <v>30.53</v>
      </c>
      <c r="F41" s="153">
        <f t="shared" si="0"/>
        <v>30.39</v>
      </c>
      <c r="G41" s="154">
        <f t="shared" si="0"/>
        <v>0.2913</v>
      </c>
      <c r="H41" s="90">
        <f t="shared" si="0"/>
        <v>0.2873</v>
      </c>
      <c r="I41" s="154">
        <f t="shared" si="0"/>
        <v>4.473</v>
      </c>
      <c r="J41" s="90">
        <f t="shared" si="0"/>
        <v>4.383</v>
      </c>
      <c r="K41" s="154">
        <f t="shared" si="0"/>
        <v>4.139</v>
      </c>
      <c r="L41" s="90">
        <f t="shared" si="0"/>
        <v>4.039</v>
      </c>
    </row>
    <row r="42" spans="1:12" ht="17.25" customHeight="1">
      <c r="A42" s="12"/>
      <c r="B42" s="10" t="s">
        <v>41</v>
      </c>
      <c r="C42" s="70">
        <f>MIN(C5:C40)</f>
        <v>6.5236</v>
      </c>
      <c r="D42" s="155">
        <f aca="true" t="shared" si="1" ref="D42:L42">MIN(D5:D40)</f>
        <v>6.2278</v>
      </c>
      <c r="E42" s="156">
        <f t="shared" si="1"/>
        <v>28.16</v>
      </c>
      <c r="F42" s="157">
        <f t="shared" si="1"/>
        <v>28.02</v>
      </c>
      <c r="G42" s="158">
        <f t="shared" si="1"/>
        <v>0.272</v>
      </c>
      <c r="H42" s="155">
        <f t="shared" si="1"/>
        <v>0.268</v>
      </c>
      <c r="I42" s="158">
        <f t="shared" si="1"/>
        <v>4.079</v>
      </c>
      <c r="J42" s="155">
        <f t="shared" si="1"/>
        <v>3.989</v>
      </c>
      <c r="K42" s="158">
        <f t="shared" si="1"/>
        <v>3.729</v>
      </c>
      <c r="L42" s="155">
        <f t="shared" si="1"/>
        <v>3.629</v>
      </c>
    </row>
    <row r="43" spans="1:12" ht="17.25" customHeight="1" thickBot="1">
      <c r="A43" s="13"/>
      <c r="B43" s="11" t="s">
        <v>42</v>
      </c>
      <c r="C43" s="92">
        <f aca="true" t="shared" si="2" ref="C43:L43">AVERAGE(C7,C10,C13,C16,C19,C22,C25,C28,C31,C34,C37,C40)</f>
        <v>6.899646797497492</v>
      </c>
      <c r="D43" s="159">
        <f t="shared" si="2"/>
        <v>6.460520731604345</v>
      </c>
      <c r="E43" s="160">
        <f t="shared" si="2"/>
        <v>29.506373716007445</v>
      </c>
      <c r="F43" s="161">
        <f t="shared" si="2"/>
        <v>29.366373716007455</v>
      </c>
      <c r="G43" s="162">
        <f t="shared" si="2"/>
        <v>0.27741044272455534</v>
      </c>
      <c r="H43" s="159">
        <f t="shared" si="2"/>
        <v>0.27341044272455534</v>
      </c>
      <c r="I43" s="162">
        <f t="shared" si="2"/>
        <v>4.246028392477405</v>
      </c>
      <c r="J43" s="159">
        <f t="shared" si="2"/>
        <v>4.156028392477405</v>
      </c>
      <c r="K43" s="162">
        <f t="shared" si="2"/>
        <v>3.9834735721880463</v>
      </c>
      <c r="L43" s="159">
        <f t="shared" si="2"/>
        <v>3.8834735721880462</v>
      </c>
    </row>
    <row r="44" spans="1:12" ht="18" customHeight="1">
      <c r="A44" s="45"/>
      <c r="B44" s="45"/>
      <c r="C44" s="85" t="s">
        <v>36</v>
      </c>
      <c r="D44" s="45"/>
      <c r="E44" s="72"/>
      <c r="F44" s="72"/>
      <c r="G44" s="105"/>
      <c r="H44" s="74"/>
      <c r="I44" s="45"/>
      <c r="J44" s="45"/>
      <c r="K44" s="45"/>
      <c r="L44" s="45"/>
    </row>
    <row r="45" spans="1:8" ht="18" customHeight="1">
      <c r="A45" s="14"/>
      <c r="B45" s="15"/>
      <c r="C45" s="16"/>
      <c r="D45" s="38"/>
      <c r="E45" s="108"/>
      <c r="G45" s="38"/>
      <c r="H45" s="38"/>
    </row>
    <row r="46" spans="1:8" ht="18" customHeight="1">
      <c r="A46" s="14"/>
      <c r="B46" s="15"/>
      <c r="C46" s="16"/>
      <c r="D46" s="38"/>
      <c r="E46" s="108"/>
      <c r="G46" s="38"/>
      <c r="H46" s="38"/>
    </row>
    <row r="47" spans="1:8" ht="18" customHeight="1">
      <c r="A47" s="14"/>
      <c r="B47" s="15"/>
      <c r="C47" s="16"/>
      <c r="D47" s="38"/>
      <c r="E47" s="108"/>
      <c r="G47" s="38"/>
      <c r="H47" s="38"/>
    </row>
    <row r="48" spans="1:8" ht="18" customHeight="1">
      <c r="A48" s="14"/>
      <c r="B48" s="15"/>
      <c r="C48" s="16"/>
      <c r="D48" s="38"/>
      <c r="E48" s="108"/>
      <c r="G48" s="38"/>
      <c r="H48" s="38"/>
    </row>
    <row r="49" spans="1:8" ht="18" customHeight="1">
      <c r="A49" s="14"/>
      <c r="B49" s="15"/>
      <c r="C49" s="16"/>
      <c r="D49" s="38"/>
      <c r="E49" s="108"/>
      <c r="G49" s="38"/>
      <c r="H49" s="38"/>
    </row>
    <row r="50" spans="1:8" ht="18" customHeight="1">
      <c r="A50" s="14"/>
      <c r="B50" s="15"/>
      <c r="C50" s="16"/>
      <c r="D50" s="38"/>
      <c r="E50" s="108"/>
      <c r="G50" s="38"/>
      <c r="H50" s="38"/>
    </row>
    <row r="51" spans="1:8" ht="18" customHeight="1">
      <c r="A51" s="14"/>
      <c r="B51" s="15"/>
      <c r="C51" s="16"/>
      <c r="D51" s="38"/>
      <c r="E51" s="108"/>
      <c r="G51" s="38"/>
      <c r="H51" s="38"/>
    </row>
    <row r="52" spans="1:8" ht="18" customHeight="1">
      <c r="A52" s="14"/>
      <c r="B52" s="15"/>
      <c r="C52" s="16"/>
      <c r="D52" s="38"/>
      <c r="E52" s="108"/>
      <c r="G52" s="38"/>
      <c r="H52" s="38"/>
    </row>
    <row r="53" spans="1:8" ht="18" customHeight="1">
      <c r="A53" s="14"/>
      <c r="B53" s="15"/>
      <c r="C53" s="16"/>
      <c r="D53" s="38"/>
      <c r="E53" s="108"/>
      <c r="G53" s="38"/>
      <c r="H53" s="38"/>
    </row>
    <row r="54" spans="1:8" ht="18" customHeight="1">
      <c r="A54" s="14"/>
      <c r="B54" s="15"/>
      <c r="C54" s="16"/>
      <c r="D54" s="38"/>
      <c r="E54" s="108"/>
      <c r="G54" s="38"/>
      <c r="H54" s="38"/>
    </row>
    <row r="55" spans="1:8" ht="18" customHeight="1">
      <c r="A55" s="14"/>
      <c r="B55" s="15"/>
      <c r="C55" s="16"/>
      <c r="D55" s="38"/>
      <c r="E55" s="108"/>
      <c r="G55" s="38"/>
      <c r="H55" s="38"/>
    </row>
    <row r="56" spans="1:8" ht="18" customHeight="1">
      <c r="A56" s="14"/>
      <c r="B56" s="15"/>
      <c r="C56" s="16"/>
      <c r="D56" s="38"/>
      <c r="E56" s="108"/>
      <c r="G56" s="38"/>
      <c r="H56" s="38"/>
    </row>
    <row r="57" spans="1:8" ht="18" customHeight="1">
      <c r="A57" s="17"/>
      <c r="B57" s="15"/>
      <c r="C57" s="16"/>
      <c r="D57" s="38"/>
      <c r="E57" s="108"/>
      <c r="G57" s="38"/>
      <c r="H57" s="38"/>
    </row>
    <row r="58" spans="1:8" ht="18" customHeight="1">
      <c r="A58" s="14"/>
      <c r="B58" s="15"/>
      <c r="C58" s="16"/>
      <c r="D58" s="38"/>
      <c r="E58" s="108"/>
      <c r="G58" s="38"/>
      <c r="H58" s="38"/>
    </row>
    <row r="59" spans="1:8" ht="18" customHeight="1">
      <c r="A59" s="14"/>
      <c r="B59" s="15"/>
      <c r="C59" s="16"/>
      <c r="D59" s="38"/>
      <c r="E59" s="108"/>
      <c r="G59" s="38"/>
      <c r="H59" s="38"/>
    </row>
    <row r="60" spans="1:8" ht="18" customHeight="1">
      <c r="A60" s="14"/>
      <c r="B60" s="15"/>
      <c r="C60" s="16"/>
      <c r="D60" s="38"/>
      <c r="E60" s="108"/>
      <c r="G60" s="38"/>
      <c r="H60" s="38"/>
    </row>
    <row r="61" spans="1:8" ht="18" customHeight="1">
      <c r="A61" s="14"/>
      <c r="B61" s="15"/>
      <c r="C61" s="16"/>
      <c r="D61" s="38"/>
      <c r="E61" s="108"/>
      <c r="G61" s="38"/>
      <c r="H61" s="38"/>
    </row>
    <row r="62" spans="1:8" ht="18" customHeight="1">
      <c r="A62" s="14"/>
      <c r="B62" s="15"/>
      <c r="C62" s="16"/>
      <c r="D62" s="38"/>
      <c r="E62" s="108"/>
      <c r="G62" s="38"/>
      <c r="H62" s="38"/>
    </row>
    <row r="63" spans="1:8" ht="18" customHeight="1">
      <c r="A63" s="14"/>
      <c r="B63" s="15"/>
      <c r="C63" s="16"/>
      <c r="D63" s="38"/>
      <c r="E63" s="108"/>
      <c r="G63" s="38"/>
      <c r="H63" s="38"/>
    </row>
  </sheetData>
  <sheetProtection password="CAE1" sheet="1"/>
  <mergeCells count="11">
    <mergeCell ref="C3:C4"/>
    <mergeCell ref="D3:D4"/>
    <mergeCell ref="A1:B1"/>
    <mergeCell ref="A2:B3"/>
    <mergeCell ref="C2:D2"/>
    <mergeCell ref="I2:L2"/>
    <mergeCell ref="E3:F3"/>
    <mergeCell ref="K3:L3"/>
    <mergeCell ref="I3:J3"/>
    <mergeCell ref="E2:H2"/>
    <mergeCell ref="G3:H3"/>
  </mergeCells>
  <printOptions/>
  <pageMargins left="0.6" right="0" top="0.3937007874015748" bottom="0.1968503937007874" header="0.5118110236220472" footer="0.2755905511811024"/>
  <pageSetup horizontalDpi="600" verticalDpi="600" orientation="portrait" paperSize="9" scale="105" r:id="rId1"/>
  <ignoredErrors>
    <ignoredError sqref="C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45" customWidth="1"/>
    <col min="2" max="2" width="2.8984375" style="45" customWidth="1"/>
    <col min="3" max="3" width="10" style="25" customWidth="1"/>
    <col min="4" max="4" width="10" style="26" customWidth="1"/>
    <col min="5" max="6" width="6.8984375" style="27" customWidth="1"/>
    <col min="7" max="8" width="7.09765625" style="27" customWidth="1"/>
    <col min="9" max="12" width="8.09765625" style="1" customWidth="1"/>
    <col min="13" max="16384" width="9" style="1" customWidth="1"/>
  </cols>
  <sheetData>
    <row r="1" spans="1:12" ht="16.5" customHeight="1" thickBot="1">
      <c r="A1" s="345">
        <v>2020</v>
      </c>
      <c r="B1" s="346"/>
      <c r="C1" s="83" t="s">
        <v>34</v>
      </c>
      <c r="D1" s="2"/>
      <c r="E1" s="24"/>
      <c r="F1" s="24"/>
      <c r="I1" s="53"/>
      <c r="J1" s="1" t="s">
        <v>38</v>
      </c>
      <c r="K1" s="53"/>
      <c r="L1" s="53"/>
    </row>
    <row r="2" spans="1:12" s="6" customFormat="1" ht="40.5" customHeight="1" thickBot="1">
      <c r="A2" s="353" t="s">
        <v>25</v>
      </c>
      <c r="B2" s="354"/>
      <c r="C2" s="373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1"/>
      <c r="C3" s="372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1" t="s">
        <v>2</v>
      </c>
      <c r="B4" s="184" t="s">
        <v>3</v>
      </c>
      <c r="C4" s="348"/>
      <c r="D4" s="350"/>
      <c r="E4" s="36" t="s">
        <v>4</v>
      </c>
      <c r="F4" s="35" t="s">
        <v>5</v>
      </c>
      <c r="G4" s="31" t="s">
        <v>4</v>
      </c>
      <c r="H4" s="166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10">
        <v>1</v>
      </c>
      <c r="B5" s="170" t="s">
        <v>8</v>
      </c>
      <c r="C5" s="275" t="s">
        <v>62</v>
      </c>
      <c r="D5" s="215"/>
      <c r="E5" s="216"/>
      <c r="F5" s="323"/>
      <c r="G5" s="324"/>
      <c r="H5" s="219"/>
      <c r="I5" s="225" t="s">
        <v>68</v>
      </c>
      <c r="J5" s="326"/>
      <c r="K5" s="326"/>
      <c r="L5" s="237"/>
    </row>
    <row r="6" spans="1:12" ht="19.5" customHeight="1">
      <c r="A6" s="110">
        <v>2</v>
      </c>
      <c r="B6" s="177" t="s">
        <v>2</v>
      </c>
      <c r="C6" s="275" t="s">
        <v>62</v>
      </c>
      <c r="D6" s="215"/>
      <c r="E6" s="216"/>
      <c r="F6" s="217"/>
      <c r="G6" s="230"/>
      <c r="H6" s="219"/>
      <c r="I6" s="218"/>
      <c r="J6" s="230"/>
      <c r="K6" s="230"/>
      <c r="L6" s="220"/>
    </row>
    <row r="7" spans="1:12" ht="19.5" customHeight="1">
      <c r="A7" s="110">
        <v>3</v>
      </c>
      <c r="B7" s="178" t="s">
        <v>9</v>
      </c>
      <c r="C7" s="171">
        <v>6.9249</v>
      </c>
      <c r="D7" s="33">
        <v>6.3863</v>
      </c>
      <c r="E7" s="48">
        <v>30.36</v>
      </c>
      <c r="F7" s="49">
        <v>30.22</v>
      </c>
      <c r="G7" s="55">
        <v>0.281</v>
      </c>
      <c r="H7" s="141">
        <v>0.277</v>
      </c>
      <c r="I7" s="47">
        <v>4.147</v>
      </c>
      <c r="J7" s="55">
        <v>4.057</v>
      </c>
      <c r="K7" s="55">
        <v>3.833</v>
      </c>
      <c r="L7" s="52">
        <v>3.733</v>
      </c>
    </row>
    <row r="8" spans="1:14" s="45" customFormat="1" ht="19.5" customHeight="1">
      <c r="A8" s="110">
        <v>4</v>
      </c>
      <c r="B8" s="178" t="s">
        <v>10</v>
      </c>
      <c r="C8" s="174">
        <v>6.9779</v>
      </c>
      <c r="D8" s="87">
        <v>6.4222</v>
      </c>
      <c r="E8" s="145">
        <v>30.33</v>
      </c>
      <c r="F8" s="283">
        <v>30.19</v>
      </c>
      <c r="G8" s="144">
        <v>0.2804</v>
      </c>
      <c r="H8" s="165">
        <v>0.2764</v>
      </c>
      <c r="I8" s="142">
        <v>4.165</v>
      </c>
      <c r="J8" s="33">
        <v>4.075</v>
      </c>
      <c r="K8" s="33">
        <v>3.845</v>
      </c>
      <c r="L8" s="143">
        <v>3.745</v>
      </c>
      <c r="M8" s="1"/>
      <c r="N8" s="1"/>
    </row>
    <row r="9" spans="1:12" s="45" customFormat="1" ht="19.5" customHeight="1">
      <c r="A9" s="110">
        <v>5</v>
      </c>
      <c r="B9" s="178" t="s">
        <v>11</v>
      </c>
      <c r="C9" s="174">
        <v>6.9823</v>
      </c>
      <c r="D9" s="87">
        <v>6.379</v>
      </c>
      <c r="E9" s="145">
        <v>30.2</v>
      </c>
      <c r="F9" s="283">
        <v>30.06</v>
      </c>
      <c r="G9" s="144">
        <v>0.2772</v>
      </c>
      <c r="H9" s="165">
        <v>0.2732</v>
      </c>
      <c r="I9" s="142">
        <v>4.155</v>
      </c>
      <c r="J9" s="33">
        <v>4.065</v>
      </c>
      <c r="K9" s="33">
        <v>3.804</v>
      </c>
      <c r="L9" s="143">
        <v>3.704</v>
      </c>
    </row>
    <row r="10" spans="1:12" s="45" customFormat="1" ht="19.5" customHeight="1">
      <c r="A10" s="110">
        <v>6</v>
      </c>
      <c r="B10" s="178" t="s">
        <v>6</v>
      </c>
      <c r="C10" s="171">
        <v>6.9985</v>
      </c>
      <c r="D10" s="33">
        <v>6.3723</v>
      </c>
      <c r="E10" s="48">
        <v>30.05</v>
      </c>
      <c r="F10" s="49">
        <v>29.91</v>
      </c>
      <c r="G10" s="55">
        <v>0.2747</v>
      </c>
      <c r="H10" s="141">
        <v>0.2707</v>
      </c>
      <c r="I10" s="142">
        <v>4.163</v>
      </c>
      <c r="J10" s="33">
        <v>4.073</v>
      </c>
      <c r="K10" s="33">
        <v>3.797</v>
      </c>
      <c r="L10" s="143">
        <v>3.697</v>
      </c>
    </row>
    <row r="11" spans="1:12" s="45" customFormat="1" ht="19.5" customHeight="1">
      <c r="A11" s="110">
        <v>7</v>
      </c>
      <c r="B11" s="178" t="s">
        <v>7</v>
      </c>
      <c r="C11" s="171">
        <v>6.9768</v>
      </c>
      <c r="D11" s="33">
        <v>6.3446</v>
      </c>
      <c r="E11" s="48">
        <v>30.14</v>
      </c>
      <c r="F11" s="49">
        <v>30</v>
      </c>
      <c r="G11" s="55">
        <v>0.2754</v>
      </c>
      <c r="H11" s="141">
        <v>0.2714</v>
      </c>
      <c r="I11" s="142">
        <v>4.175</v>
      </c>
      <c r="J11" s="33">
        <v>4.085</v>
      </c>
      <c r="K11" s="33">
        <v>3.809</v>
      </c>
      <c r="L11" s="143">
        <v>3.709</v>
      </c>
    </row>
    <row r="12" spans="1:15" ht="19.5" customHeight="1">
      <c r="A12" s="110">
        <v>8</v>
      </c>
      <c r="B12" s="177" t="s">
        <v>8</v>
      </c>
      <c r="C12" s="238"/>
      <c r="D12" s="222"/>
      <c r="E12" s="239"/>
      <c r="F12" s="217"/>
      <c r="G12" s="230"/>
      <c r="H12" s="219"/>
      <c r="I12" s="280" t="s">
        <v>69</v>
      </c>
      <c r="J12" s="215"/>
      <c r="K12" s="215"/>
      <c r="L12" s="237"/>
      <c r="N12" s="45"/>
      <c r="O12" s="45"/>
    </row>
    <row r="13" spans="1:12" s="45" customFormat="1" ht="19.5" customHeight="1">
      <c r="A13" s="110">
        <v>9</v>
      </c>
      <c r="B13" s="177" t="s">
        <v>2</v>
      </c>
      <c r="C13" s="238"/>
      <c r="D13" s="222"/>
      <c r="E13" s="239"/>
      <c r="F13" s="217"/>
      <c r="G13" s="230"/>
      <c r="H13" s="219"/>
      <c r="I13" s="239"/>
      <c r="J13" s="215"/>
      <c r="K13" s="215"/>
      <c r="L13" s="237"/>
    </row>
    <row r="14" spans="1:12" s="45" customFormat="1" ht="19.5" customHeight="1">
      <c r="A14" s="110">
        <v>10</v>
      </c>
      <c r="B14" s="178" t="s">
        <v>9</v>
      </c>
      <c r="C14" s="171">
        <v>6.9863</v>
      </c>
      <c r="D14" s="33">
        <v>6.376</v>
      </c>
      <c r="E14" s="145">
        <v>30.21</v>
      </c>
      <c r="F14" s="49">
        <v>30.07</v>
      </c>
      <c r="G14" s="55">
        <v>0.2765</v>
      </c>
      <c r="H14" s="141">
        <v>0.2725</v>
      </c>
      <c r="I14" s="47">
        <v>4.19</v>
      </c>
      <c r="J14" s="55">
        <v>4.1</v>
      </c>
      <c r="K14" s="55">
        <v>3.831</v>
      </c>
      <c r="L14" s="52">
        <v>3.731</v>
      </c>
    </row>
    <row r="15" spans="1:12" s="45" customFormat="1" ht="19.5" customHeight="1">
      <c r="A15" s="110">
        <v>11</v>
      </c>
      <c r="B15" s="213" t="s">
        <v>10</v>
      </c>
      <c r="C15" s="171">
        <v>6.9897</v>
      </c>
      <c r="D15" s="33">
        <v>6.3673</v>
      </c>
      <c r="E15" s="145">
        <v>30.05</v>
      </c>
      <c r="F15" s="49">
        <v>29.91</v>
      </c>
      <c r="G15" s="55">
        <v>0.2749</v>
      </c>
      <c r="H15" s="141">
        <v>0.2709</v>
      </c>
      <c r="I15" s="47">
        <v>4.186</v>
      </c>
      <c r="J15" s="55">
        <v>4.096</v>
      </c>
      <c r="K15" s="55">
        <v>3.821</v>
      </c>
      <c r="L15" s="52">
        <v>3.721</v>
      </c>
    </row>
    <row r="16" spans="1:12" s="45" customFormat="1" ht="19.5" customHeight="1">
      <c r="A16" s="110">
        <v>12</v>
      </c>
      <c r="B16" s="178" t="s">
        <v>11</v>
      </c>
      <c r="C16" s="171">
        <v>6.9718</v>
      </c>
      <c r="D16" s="33">
        <v>6.3483</v>
      </c>
      <c r="E16" s="145">
        <v>30.06</v>
      </c>
      <c r="F16" s="49">
        <v>29.92</v>
      </c>
      <c r="G16" s="55">
        <v>0.2748</v>
      </c>
      <c r="H16" s="141">
        <v>0.2708</v>
      </c>
      <c r="I16" s="47">
        <v>4.173</v>
      </c>
      <c r="J16" s="55">
        <v>4.083</v>
      </c>
      <c r="K16" s="55">
        <v>3.808</v>
      </c>
      <c r="L16" s="52">
        <v>3.708</v>
      </c>
    </row>
    <row r="17" spans="1:12" s="45" customFormat="1" ht="19.5" customHeight="1">
      <c r="A17" s="110">
        <v>13</v>
      </c>
      <c r="B17" s="178" t="s">
        <v>6</v>
      </c>
      <c r="C17" s="171">
        <v>6.9785</v>
      </c>
      <c r="D17" s="33">
        <v>6.342</v>
      </c>
      <c r="E17" s="32">
        <v>30.05</v>
      </c>
      <c r="F17" s="50">
        <v>29.91</v>
      </c>
      <c r="G17" s="284">
        <v>0.2744</v>
      </c>
      <c r="H17" s="141">
        <v>0.2704</v>
      </c>
      <c r="I17" s="47">
        <v>4.186</v>
      </c>
      <c r="J17" s="55">
        <v>4.096</v>
      </c>
      <c r="K17" s="55">
        <v>3.819</v>
      </c>
      <c r="L17" s="52">
        <v>3.719</v>
      </c>
    </row>
    <row r="18" spans="1:12" s="45" customFormat="1" ht="19.5" customHeight="1">
      <c r="A18" s="110">
        <v>14</v>
      </c>
      <c r="B18" s="178" t="s">
        <v>7</v>
      </c>
      <c r="C18" s="171">
        <v>6.9843</v>
      </c>
      <c r="D18" s="33">
        <v>6.3621</v>
      </c>
      <c r="E18" s="48">
        <v>30.04</v>
      </c>
      <c r="F18" s="49">
        <v>29.9</v>
      </c>
      <c r="G18" s="55">
        <v>0.2748</v>
      </c>
      <c r="H18" s="141">
        <v>0.2708</v>
      </c>
      <c r="I18" s="47">
        <v>4.187</v>
      </c>
      <c r="J18" s="55">
        <v>4.097</v>
      </c>
      <c r="K18" s="55">
        <v>3.819</v>
      </c>
      <c r="L18" s="52">
        <v>3.719</v>
      </c>
    </row>
    <row r="19" spans="1:12" ht="19.5" customHeight="1">
      <c r="A19" s="110">
        <v>15</v>
      </c>
      <c r="B19" s="177" t="s">
        <v>8</v>
      </c>
      <c r="C19" s="229"/>
      <c r="D19" s="222"/>
      <c r="E19" s="48">
        <v>30.07</v>
      </c>
      <c r="F19" s="49">
        <v>29.93</v>
      </c>
      <c r="G19" s="55">
        <v>0.2753</v>
      </c>
      <c r="H19" s="141">
        <v>0.2713</v>
      </c>
      <c r="I19" s="218"/>
      <c r="J19" s="230"/>
      <c r="K19" s="230"/>
      <c r="L19" s="220"/>
    </row>
    <row r="20" spans="1:12" s="45" customFormat="1" ht="19.5" customHeight="1">
      <c r="A20" s="110">
        <v>16</v>
      </c>
      <c r="B20" s="177" t="s">
        <v>2</v>
      </c>
      <c r="C20" s="229"/>
      <c r="D20" s="222"/>
      <c r="E20" s="216"/>
      <c r="F20" s="217"/>
      <c r="G20" s="230"/>
      <c r="H20" s="219"/>
      <c r="I20" s="218"/>
      <c r="J20" s="230"/>
      <c r="K20" s="230"/>
      <c r="L20" s="220"/>
    </row>
    <row r="21" spans="1:12" s="45" customFormat="1" ht="19.5" customHeight="1">
      <c r="A21" s="110">
        <v>17</v>
      </c>
      <c r="B21" s="178" t="s">
        <v>9</v>
      </c>
      <c r="C21" s="171">
        <v>6.9795</v>
      </c>
      <c r="D21" s="33">
        <v>6.3569</v>
      </c>
      <c r="E21" s="32">
        <v>30.06</v>
      </c>
      <c r="F21" s="50">
        <v>29.92</v>
      </c>
      <c r="G21" s="284">
        <v>0.275</v>
      </c>
      <c r="H21" s="141">
        <v>0.271</v>
      </c>
      <c r="I21" s="47">
        <v>4.182</v>
      </c>
      <c r="J21" s="55">
        <v>4.092</v>
      </c>
      <c r="K21" s="55">
        <v>3.819</v>
      </c>
      <c r="L21" s="52">
        <v>3.719</v>
      </c>
    </row>
    <row r="22" spans="1:12" s="45" customFormat="1" ht="19.5" customHeight="1">
      <c r="A22" s="110">
        <v>18</v>
      </c>
      <c r="B22" s="178" t="s">
        <v>10</v>
      </c>
      <c r="C22" s="174">
        <v>6.9826</v>
      </c>
      <c r="D22" s="87">
        <v>6.3584</v>
      </c>
      <c r="E22" s="145">
        <v>30.08</v>
      </c>
      <c r="F22" s="283">
        <v>29.94</v>
      </c>
      <c r="G22" s="144">
        <v>0.2751</v>
      </c>
      <c r="H22" s="165">
        <v>0.2711</v>
      </c>
      <c r="I22" s="142">
        <v>4.191</v>
      </c>
      <c r="J22" s="33">
        <v>4.101</v>
      </c>
      <c r="K22" s="33">
        <v>3.828</v>
      </c>
      <c r="L22" s="143">
        <v>3.728</v>
      </c>
    </row>
    <row r="23" spans="1:12" s="45" customFormat="1" ht="19.5" customHeight="1">
      <c r="A23" s="110">
        <v>19</v>
      </c>
      <c r="B23" s="178" t="s">
        <v>11</v>
      </c>
      <c r="C23" s="174">
        <v>7.0012</v>
      </c>
      <c r="D23" s="87">
        <v>6.3705</v>
      </c>
      <c r="E23" s="145">
        <v>30.15</v>
      </c>
      <c r="F23" s="283">
        <v>30.01</v>
      </c>
      <c r="G23" s="144">
        <v>0.2756</v>
      </c>
      <c r="H23" s="165">
        <v>0.2716</v>
      </c>
      <c r="I23" s="142">
        <v>4.196</v>
      </c>
      <c r="J23" s="33">
        <v>4.106</v>
      </c>
      <c r="K23" s="33">
        <v>3.827</v>
      </c>
      <c r="L23" s="143">
        <v>3.727</v>
      </c>
    </row>
    <row r="24" spans="1:12" s="45" customFormat="1" ht="19.5" customHeight="1">
      <c r="A24" s="110">
        <v>20</v>
      </c>
      <c r="B24" s="178" t="s">
        <v>6</v>
      </c>
      <c r="C24" s="171">
        <v>7.0026</v>
      </c>
      <c r="D24" s="33">
        <v>6.2965</v>
      </c>
      <c r="E24" s="32">
        <v>30.21</v>
      </c>
      <c r="F24" s="50">
        <v>30.07</v>
      </c>
      <c r="G24" s="284">
        <v>0.2727</v>
      </c>
      <c r="H24" s="141">
        <v>0.2687</v>
      </c>
      <c r="I24" s="47">
        <v>4.211</v>
      </c>
      <c r="J24" s="55">
        <v>4.121</v>
      </c>
      <c r="K24" s="55">
        <v>3.796</v>
      </c>
      <c r="L24" s="52">
        <v>3.696</v>
      </c>
    </row>
    <row r="25" spans="1:12" s="45" customFormat="1" ht="19.5" customHeight="1">
      <c r="A25" s="110">
        <v>21</v>
      </c>
      <c r="B25" s="178" t="s">
        <v>7</v>
      </c>
      <c r="C25" s="171">
        <v>7.021</v>
      </c>
      <c r="D25" s="33">
        <v>6.2657</v>
      </c>
      <c r="E25" s="32">
        <v>30.39</v>
      </c>
      <c r="F25" s="50">
        <v>30.25</v>
      </c>
      <c r="G25" s="284">
        <v>0.2723</v>
      </c>
      <c r="H25" s="141">
        <v>0.2683</v>
      </c>
      <c r="I25" s="47">
        <v>4.23</v>
      </c>
      <c r="J25" s="55">
        <v>4.14</v>
      </c>
      <c r="K25" s="55">
        <v>3.785</v>
      </c>
      <c r="L25" s="52">
        <v>3.685</v>
      </c>
    </row>
    <row r="26" spans="1:12" s="45" customFormat="1" ht="19.5" customHeight="1">
      <c r="A26" s="110">
        <v>22</v>
      </c>
      <c r="B26" s="177" t="s">
        <v>8</v>
      </c>
      <c r="C26" s="229"/>
      <c r="D26" s="222"/>
      <c r="E26" s="227"/>
      <c r="F26" s="228"/>
      <c r="G26" s="293"/>
      <c r="H26" s="219"/>
      <c r="I26" s="218"/>
      <c r="J26" s="230"/>
      <c r="K26" s="230"/>
      <c r="L26" s="220"/>
    </row>
    <row r="27" spans="1:12" s="45" customFormat="1" ht="19.5" customHeight="1">
      <c r="A27" s="110">
        <v>23</v>
      </c>
      <c r="B27" s="177" t="s">
        <v>2</v>
      </c>
      <c r="C27" s="229"/>
      <c r="D27" s="222"/>
      <c r="E27" s="227"/>
      <c r="F27" s="228"/>
      <c r="G27" s="293"/>
      <c r="H27" s="219"/>
      <c r="I27" s="218"/>
      <c r="J27" s="230"/>
      <c r="K27" s="230"/>
      <c r="L27" s="220"/>
    </row>
    <row r="28" spans="1:12" s="45" customFormat="1" ht="19.5" customHeight="1">
      <c r="A28" s="110">
        <v>24</v>
      </c>
      <c r="B28" s="213" t="s">
        <v>9</v>
      </c>
      <c r="C28" s="171">
        <v>7.0246</v>
      </c>
      <c r="D28" s="33">
        <v>6.2977</v>
      </c>
      <c r="E28" s="32">
        <v>30.49</v>
      </c>
      <c r="F28" s="50">
        <v>30.35</v>
      </c>
      <c r="G28" s="284">
        <v>0.2744</v>
      </c>
      <c r="H28" s="141">
        <v>0.2704</v>
      </c>
      <c r="I28" s="47">
        <v>4.259</v>
      </c>
      <c r="J28" s="55">
        <v>4.169</v>
      </c>
      <c r="K28" s="55">
        <v>3.827</v>
      </c>
      <c r="L28" s="52">
        <v>3.727</v>
      </c>
    </row>
    <row r="29" spans="1:12" s="45" customFormat="1" ht="19.5" customHeight="1">
      <c r="A29" s="110">
        <v>25</v>
      </c>
      <c r="B29" s="178" t="s">
        <v>10</v>
      </c>
      <c r="C29" s="181">
        <v>7.0232</v>
      </c>
      <c r="D29" s="144">
        <v>6.3388</v>
      </c>
      <c r="E29" s="145">
        <v>30.44</v>
      </c>
      <c r="F29" s="283">
        <v>30.3</v>
      </c>
      <c r="G29" s="144">
        <v>0.2755</v>
      </c>
      <c r="H29" s="165">
        <v>0.2715</v>
      </c>
      <c r="I29" s="142">
        <v>4.257</v>
      </c>
      <c r="J29" s="33">
        <v>4.167</v>
      </c>
      <c r="K29" s="33">
        <v>3.843</v>
      </c>
      <c r="L29" s="143">
        <v>3.743</v>
      </c>
    </row>
    <row r="30" spans="1:12" s="45" customFormat="1" ht="19.5" customHeight="1">
      <c r="A30" s="110">
        <v>26</v>
      </c>
      <c r="B30" s="178" t="s">
        <v>11</v>
      </c>
      <c r="C30" s="172">
        <v>7.0126</v>
      </c>
      <c r="D30" s="71">
        <v>6.36</v>
      </c>
      <c r="E30" s="54">
        <v>30.45</v>
      </c>
      <c r="F30" s="285">
        <v>30.31</v>
      </c>
      <c r="G30" s="87">
        <v>0.2774</v>
      </c>
      <c r="H30" s="164">
        <v>0.2734</v>
      </c>
      <c r="I30" s="47">
        <v>4.288</v>
      </c>
      <c r="J30" s="55">
        <v>4.198</v>
      </c>
      <c r="K30" s="55">
        <v>3.902</v>
      </c>
      <c r="L30" s="52">
        <v>3.802</v>
      </c>
    </row>
    <row r="31" spans="1:12" s="45" customFormat="1" ht="19.5" customHeight="1">
      <c r="A31" s="110">
        <v>27</v>
      </c>
      <c r="B31" s="178" t="s">
        <v>6</v>
      </c>
      <c r="C31" s="171">
        <v>7.0215</v>
      </c>
      <c r="D31" s="33">
        <v>6.3588</v>
      </c>
      <c r="E31" s="54">
        <v>30.38</v>
      </c>
      <c r="F31" s="285">
        <v>30.24</v>
      </c>
      <c r="G31" s="87">
        <v>0.2765</v>
      </c>
      <c r="H31" s="164">
        <v>0.2725</v>
      </c>
      <c r="I31" s="47">
        <v>4.267</v>
      </c>
      <c r="J31" s="55">
        <v>4.177</v>
      </c>
      <c r="K31" s="55">
        <v>3.876</v>
      </c>
      <c r="L31" s="52">
        <v>3.776</v>
      </c>
    </row>
    <row r="32" spans="1:12" s="45" customFormat="1" ht="19.5" customHeight="1">
      <c r="A32" s="110">
        <v>28</v>
      </c>
      <c r="B32" s="178" t="s">
        <v>7</v>
      </c>
      <c r="C32" s="171">
        <v>7.0066</v>
      </c>
      <c r="D32" s="33">
        <v>6.3919</v>
      </c>
      <c r="E32" s="330" t="s">
        <v>67</v>
      </c>
      <c r="F32" s="224"/>
      <c r="G32" s="215"/>
      <c r="H32" s="226"/>
      <c r="I32" s="47">
        <v>4.257</v>
      </c>
      <c r="J32" s="55">
        <v>4.167</v>
      </c>
      <c r="K32" s="55">
        <v>3.899</v>
      </c>
      <c r="L32" s="52">
        <v>3.799</v>
      </c>
    </row>
    <row r="33" spans="1:12" s="45" customFormat="1" ht="19.5" customHeight="1">
      <c r="A33" s="110">
        <v>29</v>
      </c>
      <c r="B33" s="177" t="s">
        <v>8</v>
      </c>
      <c r="C33" s="240"/>
      <c r="D33" s="241"/>
      <c r="E33" s="223"/>
      <c r="F33" s="224"/>
      <c r="G33" s="215"/>
      <c r="H33" s="226"/>
      <c r="I33" s="242"/>
      <c r="J33" s="243"/>
      <c r="K33" s="243"/>
      <c r="L33" s="244"/>
    </row>
    <row r="34" spans="1:12" ht="19.5" customHeight="1">
      <c r="A34" s="110"/>
      <c r="B34" s="185"/>
      <c r="C34" s="125"/>
      <c r="D34" s="112"/>
      <c r="E34" s="120"/>
      <c r="F34" s="294"/>
      <c r="G34" s="295"/>
      <c r="H34" s="131"/>
      <c r="I34" s="111"/>
      <c r="J34" s="112"/>
      <c r="K34" s="112"/>
      <c r="L34" s="113"/>
    </row>
    <row r="35" spans="1:12" ht="19.5" customHeight="1" thickBot="1">
      <c r="A35" s="186"/>
      <c r="B35" s="187"/>
      <c r="C35" s="183"/>
      <c r="D35" s="132"/>
      <c r="E35" s="120"/>
      <c r="F35" s="309"/>
      <c r="G35" s="310"/>
      <c r="H35" s="133"/>
      <c r="I35" s="134"/>
      <c r="J35" s="135"/>
      <c r="K35" s="135"/>
      <c r="L35" s="136"/>
    </row>
    <row r="36" spans="1:12" ht="19.5" customHeight="1">
      <c r="A36" s="357" t="s">
        <v>16</v>
      </c>
      <c r="B36" s="358"/>
      <c r="C36" s="98">
        <f aca="true" t="shared" si="0" ref="C36:L36">MAX(C5:C35)</f>
        <v>7.0246</v>
      </c>
      <c r="D36" s="99">
        <f t="shared" si="0"/>
        <v>6.4222</v>
      </c>
      <c r="E36" s="100">
        <f t="shared" si="0"/>
        <v>30.49</v>
      </c>
      <c r="F36" s="297">
        <f t="shared" si="0"/>
        <v>30.35</v>
      </c>
      <c r="G36" s="99">
        <f t="shared" si="0"/>
        <v>0.281</v>
      </c>
      <c r="H36" s="79">
        <f t="shared" si="0"/>
        <v>0.277</v>
      </c>
      <c r="I36" s="58">
        <f t="shared" si="0"/>
        <v>4.288</v>
      </c>
      <c r="J36" s="59">
        <f t="shared" si="0"/>
        <v>4.198</v>
      </c>
      <c r="K36" s="59">
        <f t="shared" si="0"/>
        <v>3.902</v>
      </c>
      <c r="L36" s="60">
        <f t="shared" si="0"/>
        <v>3.802</v>
      </c>
    </row>
    <row r="37" spans="1:12" ht="19.5" customHeight="1">
      <c r="A37" s="361" t="s">
        <v>17</v>
      </c>
      <c r="B37" s="362"/>
      <c r="C37" s="82">
        <f aca="true" t="shared" si="1" ref="C37:L37">MIN(C5:C35)</f>
        <v>6.9249</v>
      </c>
      <c r="D37" s="87">
        <f t="shared" si="1"/>
        <v>6.2657</v>
      </c>
      <c r="E37" s="54">
        <f t="shared" si="1"/>
        <v>30.04</v>
      </c>
      <c r="F37" s="285">
        <f t="shared" si="1"/>
        <v>29.9</v>
      </c>
      <c r="G37" s="87">
        <f t="shared" si="1"/>
        <v>0.2723</v>
      </c>
      <c r="H37" s="71">
        <f t="shared" si="1"/>
        <v>0.2683</v>
      </c>
      <c r="I37" s="47">
        <f t="shared" si="1"/>
        <v>4.147</v>
      </c>
      <c r="J37" s="55">
        <f t="shared" si="1"/>
        <v>4.057</v>
      </c>
      <c r="K37" s="55">
        <f t="shared" si="1"/>
        <v>3.785</v>
      </c>
      <c r="L37" s="52">
        <f t="shared" si="1"/>
        <v>3.685</v>
      </c>
    </row>
    <row r="38" spans="1:12" ht="19.5" customHeight="1" thickBot="1">
      <c r="A38" s="359" t="s">
        <v>18</v>
      </c>
      <c r="B38" s="360"/>
      <c r="C38" s="101">
        <f aca="true" t="shared" si="2" ref="C38:L38">AVERAGE(C5:C35)</f>
        <v>6.992320000000001</v>
      </c>
      <c r="D38" s="102">
        <f t="shared" si="2"/>
        <v>6.354765</v>
      </c>
      <c r="E38" s="103">
        <f t="shared" si="2"/>
        <v>30.210500000000003</v>
      </c>
      <c r="F38" s="286">
        <f t="shared" si="2"/>
        <v>30.0705</v>
      </c>
      <c r="G38" s="102">
        <f t="shared" si="2"/>
        <v>0.275695</v>
      </c>
      <c r="H38" s="104">
        <f t="shared" si="2"/>
        <v>0.27169499999999996</v>
      </c>
      <c r="I38" s="61">
        <f t="shared" si="2"/>
        <v>4.203250000000001</v>
      </c>
      <c r="J38" s="62">
        <f t="shared" si="2"/>
        <v>4.113250000000001</v>
      </c>
      <c r="K38" s="62">
        <f t="shared" si="2"/>
        <v>3.829400000000001</v>
      </c>
      <c r="L38" s="64">
        <f t="shared" si="2"/>
        <v>3.7294000000000005</v>
      </c>
    </row>
    <row r="39" spans="3:12" ht="19.5" customHeight="1">
      <c r="C39" s="88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A38:B38"/>
    <mergeCell ref="A1:B1"/>
    <mergeCell ref="A2:B3"/>
    <mergeCell ref="C3:C4"/>
    <mergeCell ref="C2:D2"/>
    <mergeCell ref="D3:D4"/>
    <mergeCell ref="A36:B36"/>
    <mergeCell ref="A37:B37"/>
    <mergeCell ref="E2:H2"/>
    <mergeCell ref="E3:F3"/>
    <mergeCell ref="I2:L2"/>
    <mergeCell ref="I3:J3"/>
    <mergeCell ref="K3:L3"/>
    <mergeCell ref="G3:H3"/>
  </mergeCells>
  <printOptions/>
  <pageMargins left="0.5118110236220472" right="0.2755905511811024" top="0.5905511811023623" bottom="0.1968503937007874" header="0.35433070866141736" footer="0.1968503937007874"/>
  <pageSetup horizontalDpi="300" verticalDpi="3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53" customWidth="1"/>
    <col min="2" max="2" width="2.8984375" style="53" customWidth="1"/>
    <col min="3" max="3" width="9.8984375" style="23" customWidth="1"/>
    <col min="4" max="4" width="10" style="1" customWidth="1"/>
    <col min="5" max="6" width="6.8984375" style="24" customWidth="1"/>
    <col min="7" max="7" width="7.09765625" style="26" customWidth="1"/>
    <col min="8" max="8" width="7.09765625" style="27" customWidth="1"/>
    <col min="9" max="12" width="8.09765625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2.75" customHeight="1" thickBot="1">
      <c r="A2" s="353" t="s">
        <v>15</v>
      </c>
      <c r="B2" s="354"/>
      <c r="C2" s="373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1"/>
      <c r="C3" s="372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1" t="s">
        <v>2</v>
      </c>
      <c r="B4" s="184" t="s">
        <v>3</v>
      </c>
      <c r="C4" s="348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91">
        <v>1</v>
      </c>
      <c r="B5" s="192" t="s">
        <v>2</v>
      </c>
      <c r="C5" s="245"/>
      <c r="D5" s="246"/>
      <c r="E5" s="247"/>
      <c r="F5" s="322"/>
      <c r="G5" s="316"/>
      <c r="H5" s="250"/>
      <c r="I5" s="242"/>
      <c r="J5" s="327"/>
      <c r="K5" s="327"/>
      <c r="L5" s="244"/>
    </row>
    <row r="6" spans="1:12" ht="19.5" customHeight="1">
      <c r="A6" s="110">
        <v>2</v>
      </c>
      <c r="B6" s="178" t="s">
        <v>9</v>
      </c>
      <c r="C6" s="188">
        <v>6.9811</v>
      </c>
      <c r="D6" s="126">
        <v>6.4834</v>
      </c>
      <c r="E6" s="117">
        <v>30.22</v>
      </c>
      <c r="F6" s="118">
        <v>30.08</v>
      </c>
      <c r="G6" s="116">
        <v>0.2816</v>
      </c>
      <c r="H6" s="116">
        <v>0.2776</v>
      </c>
      <c r="I6" s="111">
        <v>4.255</v>
      </c>
      <c r="J6" s="112">
        <v>4.165</v>
      </c>
      <c r="K6" s="112">
        <v>3.96</v>
      </c>
      <c r="L6" s="113">
        <v>3.86</v>
      </c>
    </row>
    <row r="7" spans="1:12" s="45" customFormat="1" ht="19.5" customHeight="1">
      <c r="A7" s="110">
        <v>3</v>
      </c>
      <c r="B7" s="178" t="s">
        <v>10</v>
      </c>
      <c r="C7" s="174">
        <v>6.9516</v>
      </c>
      <c r="D7" s="87">
        <v>6.4206</v>
      </c>
      <c r="E7" s="145">
        <v>30.03</v>
      </c>
      <c r="F7" s="283">
        <v>29.89</v>
      </c>
      <c r="G7" s="144">
        <v>0.2785</v>
      </c>
      <c r="H7" s="146">
        <v>0.2745</v>
      </c>
      <c r="I7" s="142">
        <v>4.244</v>
      </c>
      <c r="J7" s="33">
        <v>4.154</v>
      </c>
      <c r="K7" s="33">
        <v>3.929</v>
      </c>
      <c r="L7" s="143">
        <v>3.829</v>
      </c>
    </row>
    <row r="8" spans="1:12" s="45" customFormat="1" ht="19.5" customHeight="1">
      <c r="A8" s="110">
        <v>4</v>
      </c>
      <c r="B8" s="178" t="s">
        <v>11</v>
      </c>
      <c r="C8" s="173">
        <v>6.9514</v>
      </c>
      <c r="D8" s="146">
        <v>6.4991</v>
      </c>
      <c r="E8" s="145">
        <v>29.93</v>
      </c>
      <c r="F8" s="283">
        <v>29.79</v>
      </c>
      <c r="G8" s="144">
        <v>0.2798</v>
      </c>
      <c r="H8" s="146">
        <v>0.2758</v>
      </c>
      <c r="I8" s="142">
        <v>4.227</v>
      </c>
      <c r="J8" s="33">
        <v>4.137</v>
      </c>
      <c r="K8" s="33">
        <v>3.945</v>
      </c>
      <c r="L8" s="143">
        <v>3.845</v>
      </c>
    </row>
    <row r="9" spans="1:12" s="45" customFormat="1" ht="19.5" customHeight="1">
      <c r="A9" s="110">
        <v>5</v>
      </c>
      <c r="B9" s="178" t="s">
        <v>6</v>
      </c>
      <c r="C9" s="188">
        <v>6.9403</v>
      </c>
      <c r="D9" s="126">
        <v>6.4488</v>
      </c>
      <c r="E9" s="117">
        <v>30.01</v>
      </c>
      <c r="F9" s="118">
        <v>29.87</v>
      </c>
      <c r="G9" s="116">
        <v>0.2802</v>
      </c>
      <c r="H9" s="116">
        <v>0.2762</v>
      </c>
      <c r="I9" s="111">
        <v>4.216</v>
      </c>
      <c r="J9" s="112">
        <v>4.126</v>
      </c>
      <c r="K9" s="112">
        <v>3.93</v>
      </c>
      <c r="L9" s="113">
        <v>3.83</v>
      </c>
    </row>
    <row r="10" spans="1:12" ht="19.5" customHeight="1">
      <c r="A10" s="110">
        <v>6</v>
      </c>
      <c r="B10" s="178" t="s">
        <v>7</v>
      </c>
      <c r="C10" s="188">
        <v>6.9337</v>
      </c>
      <c r="D10" s="126">
        <v>6.5229</v>
      </c>
      <c r="E10" s="117">
        <v>30.02</v>
      </c>
      <c r="F10" s="118">
        <v>29.88</v>
      </c>
      <c r="G10" s="116">
        <v>0.2838</v>
      </c>
      <c r="H10" s="116">
        <v>0.2798</v>
      </c>
      <c r="I10" s="111">
        <v>4.219</v>
      </c>
      <c r="J10" s="112">
        <v>4.129</v>
      </c>
      <c r="K10" s="112">
        <v>3.98</v>
      </c>
      <c r="L10" s="113">
        <v>3.88</v>
      </c>
    </row>
    <row r="11" spans="1:12" ht="19.5" customHeight="1">
      <c r="A11" s="110">
        <v>7</v>
      </c>
      <c r="B11" s="177" t="s">
        <v>8</v>
      </c>
      <c r="C11" s="245"/>
      <c r="D11" s="246"/>
      <c r="E11" s="247"/>
      <c r="F11" s="248"/>
      <c r="G11" s="250"/>
      <c r="H11" s="250"/>
      <c r="I11" s="242"/>
      <c r="J11" s="243"/>
      <c r="K11" s="243"/>
      <c r="L11" s="244"/>
    </row>
    <row r="12" spans="1:12" ht="19.5" customHeight="1">
      <c r="A12" s="110">
        <v>8</v>
      </c>
      <c r="B12" s="177" t="s">
        <v>2</v>
      </c>
      <c r="C12" s="245"/>
      <c r="D12" s="246"/>
      <c r="E12" s="247"/>
      <c r="F12" s="248"/>
      <c r="G12" s="250"/>
      <c r="H12" s="250"/>
      <c r="I12" s="242"/>
      <c r="J12" s="243"/>
      <c r="K12" s="243"/>
      <c r="L12" s="244"/>
    </row>
    <row r="13" spans="1:12" ht="19.5" customHeight="1">
      <c r="A13" s="110">
        <v>9</v>
      </c>
      <c r="B13" s="178" t="s">
        <v>9</v>
      </c>
      <c r="C13" s="188">
        <v>6.926</v>
      </c>
      <c r="D13" s="126">
        <v>6.662</v>
      </c>
      <c r="E13" s="117">
        <v>30.07</v>
      </c>
      <c r="F13" s="118">
        <v>29.93</v>
      </c>
      <c r="G13" s="116">
        <v>0.2895</v>
      </c>
      <c r="H13" s="116">
        <v>0.2855</v>
      </c>
      <c r="I13" s="111">
        <v>4.24</v>
      </c>
      <c r="J13" s="112">
        <v>4.15</v>
      </c>
      <c r="K13" s="112">
        <v>4.077</v>
      </c>
      <c r="L13" s="113">
        <v>3.977</v>
      </c>
    </row>
    <row r="14" spans="1:12" s="45" customFormat="1" ht="19.5" customHeight="1">
      <c r="A14" s="110">
        <v>10</v>
      </c>
      <c r="B14" s="178" t="s">
        <v>10</v>
      </c>
      <c r="C14" s="174">
        <v>6.9389</v>
      </c>
      <c r="D14" s="87">
        <v>6.7633</v>
      </c>
      <c r="E14" s="145">
        <v>30.06</v>
      </c>
      <c r="F14" s="283">
        <v>29.92</v>
      </c>
      <c r="G14" s="144">
        <v>0.2913</v>
      </c>
      <c r="H14" s="146">
        <v>0.2873</v>
      </c>
      <c r="I14" s="142">
        <v>4.273</v>
      </c>
      <c r="J14" s="33">
        <v>4.183</v>
      </c>
      <c r="K14" s="33">
        <v>4.133</v>
      </c>
      <c r="L14" s="143">
        <v>4.033</v>
      </c>
    </row>
    <row r="15" spans="1:12" s="45" customFormat="1" ht="19.5" customHeight="1">
      <c r="A15" s="110">
        <v>11</v>
      </c>
      <c r="B15" s="178" t="s">
        <v>11</v>
      </c>
      <c r="C15" s="173">
        <v>6.9612</v>
      </c>
      <c r="D15" s="146">
        <v>6.6216</v>
      </c>
      <c r="E15" s="145">
        <v>30.03</v>
      </c>
      <c r="F15" s="283">
        <v>29.89</v>
      </c>
      <c r="G15" s="144">
        <v>0.2871</v>
      </c>
      <c r="H15" s="146">
        <v>0.2831</v>
      </c>
      <c r="I15" s="142">
        <v>4.287</v>
      </c>
      <c r="J15" s="33">
        <v>4.197</v>
      </c>
      <c r="K15" s="33">
        <v>4.096</v>
      </c>
      <c r="L15" s="143">
        <v>3.996</v>
      </c>
    </row>
    <row r="16" spans="1:12" s="45" customFormat="1" ht="19.5" customHeight="1">
      <c r="A16" s="110">
        <v>12</v>
      </c>
      <c r="B16" s="178" t="s">
        <v>6</v>
      </c>
      <c r="C16" s="188">
        <v>6.9641</v>
      </c>
      <c r="D16" s="126">
        <v>6.6633</v>
      </c>
      <c r="E16" s="117">
        <v>30.17</v>
      </c>
      <c r="F16" s="118">
        <v>30.03</v>
      </c>
      <c r="G16" s="116">
        <v>0.29</v>
      </c>
      <c r="H16" s="116">
        <v>0.286</v>
      </c>
      <c r="I16" s="111">
        <v>4.287</v>
      </c>
      <c r="J16" s="112">
        <v>4.197</v>
      </c>
      <c r="K16" s="112">
        <v>4.118</v>
      </c>
      <c r="L16" s="113">
        <v>4.018</v>
      </c>
    </row>
    <row r="17" spans="1:12" ht="19.5" customHeight="1">
      <c r="A17" s="110">
        <v>13</v>
      </c>
      <c r="B17" s="178" t="s">
        <v>7</v>
      </c>
      <c r="C17" s="188">
        <v>7.0033</v>
      </c>
      <c r="D17" s="126">
        <v>6.68</v>
      </c>
      <c r="E17" s="117">
        <v>30.31</v>
      </c>
      <c r="F17" s="118">
        <v>30.17</v>
      </c>
      <c r="G17" s="116">
        <v>0.2898</v>
      </c>
      <c r="H17" s="116">
        <v>0.2858</v>
      </c>
      <c r="I17" s="111">
        <v>4.323</v>
      </c>
      <c r="J17" s="112">
        <v>4.233</v>
      </c>
      <c r="K17" s="112">
        <v>4.124</v>
      </c>
      <c r="L17" s="113">
        <v>4.024</v>
      </c>
    </row>
    <row r="18" spans="1:12" ht="19.5" customHeight="1">
      <c r="A18" s="110">
        <v>14</v>
      </c>
      <c r="B18" s="177" t="s">
        <v>8</v>
      </c>
      <c r="C18" s="245"/>
      <c r="D18" s="246"/>
      <c r="E18" s="247"/>
      <c r="F18" s="248"/>
      <c r="G18" s="250"/>
      <c r="H18" s="250"/>
      <c r="I18" s="242"/>
      <c r="J18" s="243"/>
      <c r="K18" s="243"/>
      <c r="L18" s="244"/>
    </row>
    <row r="19" spans="1:12" ht="19.5" customHeight="1">
      <c r="A19" s="110">
        <v>15</v>
      </c>
      <c r="B19" s="177" t="s">
        <v>2</v>
      </c>
      <c r="C19" s="245"/>
      <c r="D19" s="246"/>
      <c r="E19" s="247"/>
      <c r="F19" s="248"/>
      <c r="G19" s="250"/>
      <c r="H19" s="250"/>
      <c r="I19" s="242"/>
      <c r="J19" s="243"/>
      <c r="K19" s="243"/>
      <c r="L19" s="244"/>
    </row>
    <row r="20" spans="1:12" ht="19.5" customHeight="1">
      <c r="A20" s="110">
        <v>16</v>
      </c>
      <c r="B20" s="178" t="s">
        <v>9</v>
      </c>
      <c r="C20" s="188">
        <v>7.0018</v>
      </c>
      <c r="D20" s="126">
        <v>6.5968</v>
      </c>
      <c r="E20" s="117">
        <v>30.21</v>
      </c>
      <c r="F20" s="118">
        <v>30.07</v>
      </c>
      <c r="G20" s="116">
        <v>0.2834</v>
      </c>
      <c r="H20" s="116">
        <v>0.2794</v>
      </c>
      <c r="I20" s="111">
        <v>4.335</v>
      </c>
      <c r="J20" s="112">
        <v>4.245</v>
      </c>
      <c r="K20" s="112">
        <v>4.06</v>
      </c>
      <c r="L20" s="113">
        <v>3.96</v>
      </c>
    </row>
    <row r="21" spans="1:12" s="45" customFormat="1" ht="19.5" customHeight="1">
      <c r="A21" s="110">
        <v>17</v>
      </c>
      <c r="B21" s="178" t="s">
        <v>10</v>
      </c>
      <c r="C21" s="174">
        <v>7.0094</v>
      </c>
      <c r="D21" s="87">
        <v>6.6036</v>
      </c>
      <c r="E21" s="54">
        <v>30.28</v>
      </c>
      <c r="F21" s="285">
        <v>30.14</v>
      </c>
      <c r="G21" s="87">
        <v>0.2844</v>
      </c>
      <c r="H21" s="71">
        <v>0.2804</v>
      </c>
      <c r="I21" s="47">
        <v>4.35</v>
      </c>
      <c r="J21" s="55">
        <v>4.26</v>
      </c>
      <c r="K21" s="55">
        <v>4.087</v>
      </c>
      <c r="L21" s="52">
        <v>3.987</v>
      </c>
    </row>
    <row r="22" spans="1:12" s="45" customFormat="1" ht="19.5" customHeight="1">
      <c r="A22" s="110">
        <v>18</v>
      </c>
      <c r="B22" s="178" t="s">
        <v>11</v>
      </c>
      <c r="C22" s="173">
        <v>7.0328</v>
      </c>
      <c r="D22" s="146">
        <v>6.5526</v>
      </c>
      <c r="E22" s="145">
        <v>30.26</v>
      </c>
      <c r="F22" s="283">
        <v>30.12</v>
      </c>
      <c r="G22" s="144">
        <v>0.283</v>
      </c>
      <c r="H22" s="146">
        <v>0.279</v>
      </c>
      <c r="I22" s="142">
        <v>4.398</v>
      </c>
      <c r="J22" s="33">
        <v>4.308</v>
      </c>
      <c r="K22" s="33">
        <v>4.107</v>
      </c>
      <c r="L22" s="143">
        <v>4.007</v>
      </c>
    </row>
    <row r="23" spans="1:12" s="45" customFormat="1" ht="19.5" customHeight="1">
      <c r="A23" s="110">
        <v>19</v>
      </c>
      <c r="B23" s="178" t="s">
        <v>6</v>
      </c>
      <c r="C23" s="188">
        <v>7.0522</v>
      </c>
      <c r="D23" s="126">
        <v>6.5183</v>
      </c>
      <c r="E23" s="117">
        <v>30.44</v>
      </c>
      <c r="F23" s="118">
        <v>30.3</v>
      </c>
      <c r="G23" s="116">
        <v>0.2805</v>
      </c>
      <c r="H23" s="116">
        <v>0.2765</v>
      </c>
      <c r="I23" s="111">
        <v>4.434</v>
      </c>
      <c r="J23" s="112">
        <v>4.344</v>
      </c>
      <c r="K23" s="112">
        <v>4.09</v>
      </c>
      <c r="L23" s="113">
        <v>3.99</v>
      </c>
    </row>
    <row r="24" spans="1:12" ht="19.5" customHeight="1">
      <c r="A24" s="110">
        <v>20</v>
      </c>
      <c r="B24" s="213" t="s">
        <v>7</v>
      </c>
      <c r="C24" s="188">
        <v>7.1052</v>
      </c>
      <c r="D24" s="126">
        <v>6.4047</v>
      </c>
      <c r="E24" s="117">
        <v>30.45</v>
      </c>
      <c r="F24" s="118">
        <v>30.31</v>
      </c>
      <c r="G24" s="116">
        <v>0.2755</v>
      </c>
      <c r="H24" s="116">
        <v>0.2715</v>
      </c>
      <c r="I24" s="111">
        <v>4.463</v>
      </c>
      <c r="J24" s="112">
        <v>4.373</v>
      </c>
      <c r="K24" s="112">
        <v>4.033</v>
      </c>
      <c r="L24" s="113">
        <v>3.933</v>
      </c>
    </row>
    <row r="25" spans="1:12" ht="19.5" customHeight="1">
      <c r="A25" s="110">
        <v>21</v>
      </c>
      <c r="B25" s="177" t="s">
        <v>8</v>
      </c>
      <c r="C25" s="245"/>
      <c r="D25" s="246"/>
      <c r="E25" s="247"/>
      <c r="F25" s="248"/>
      <c r="G25" s="250"/>
      <c r="H25" s="250"/>
      <c r="I25" s="242"/>
      <c r="J25" s="243"/>
      <c r="K25" s="243"/>
      <c r="L25" s="244"/>
    </row>
    <row r="26" spans="1:12" ht="19.5" customHeight="1">
      <c r="A26" s="110">
        <v>22</v>
      </c>
      <c r="B26" s="177" t="s">
        <v>2</v>
      </c>
      <c r="C26" s="245"/>
      <c r="D26" s="246"/>
      <c r="E26" s="247"/>
      <c r="F26" s="248"/>
      <c r="G26" s="250"/>
      <c r="H26" s="250"/>
      <c r="I26" s="242"/>
      <c r="J26" s="243"/>
      <c r="K26" s="243"/>
      <c r="L26" s="244"/>
    </row>
    <row r="27" spans="1:12" ht="19.5" customHeight="1">
      <c r="A27" s="110">
        <v>23</v>
      </c>
      <c r="B27" s="178" t="s">
        <v>9</v>
      </c>
      <c r="C27" s="188">
        <v>7.094</v>
      </c>
      <c r="D27" s="126">
        <v>6.4099</v>
      </c>
      <c r="E27" s="117">
        <v>30.53</v>
      </c>
      <c r="F27" s="118">
        <v>30.39</v>
      </c>
      <c r="G27" s="116">
        <v>0.278</v>
      </c>
      <c r="H27" s="116">
        <v>0.274</v>
      </c>
      <c r="I27" s="111">
        <v>4.465</v>
      </c>
      <c r="J27" s="112">
        <v>4.375</v>
      </c>
      <c r="K27" s="112">
        <v>4.05</v>
      </c>
      <c r="L27" s="113">
        <v>3.95</v>
      </c>
    </row>
    <row r="28" spans="1:12" s="45" customFormat="1" ht="19.5" customHeight="1">
      <c r="A28" s="110">
        <v>24</v>
      </c>
      <c r="B28" s="178" t="s">
        <v>10</v>
      </c>
      <c r="C28" s="174">
        <v>7.0999</v>
      </c>
      <c r="D28" s="87">
        <v>6.4074</v>
      </c>
      <c r="E28" s="54">
        <v>30.32</v>
      </c>
      <c r="F28" s="285">
        <v>30.18</v>
      </c>
      <c r="G28" s="87">
        <v>0.2753</v>
      </c>
      <c r="H28" s="71">
        <v>0.2713</v>
      </c>
      <c r="I28" s="47">
        <v>4.47</v>
      </c>
      <c r="J28" s="55">
        <v>4.38</v>
      </c>
      <c r="K28" s="55">
        <v>4.055</v>
      </c>
      <c r="L28" s="52">
        <v>3.955</v>
      </c>
    </row>
    <row r="29" spans="1:12" s="45" customFormat="1" ht="19.5" customHeight="1">
      <c r="A29" s="110">
        <v>25</v>
      </c>
      <c r="B29" s="178" t="s">
        <v>11</v>
      </c>
      <c r="C29" s="173">
        <v>7.0742</v>
      </c>
      <c r="D29" s="146">
        <v>6.3588</v>
      </c>
      <c r="E29" s="54">
        <v>30.2</v>
      </c>
      <c r="F29" s="285">
        <v>30.06</v>
      </c>
      <c r="G29" s="87">
        <v>0.273</v>
      </c>
      <c r="H29" s="71">
        <v>0.269</v>
      </c>
      <c r="I29" s="142">
        <v>4.473</v>
      </c>
      <c r="J29" s="33">
        <v>4.383</v>
      </c>
      <c r="K29" s="33">
        <v>4.039</v>
      </c>
      <c r="L29" s="143">
        <v>3.939</v>
      </c>
    </row>
    <row r="30" spans="1:12" s="45" customFormat="1" ht="19.5" customHeight="1">
      <c r="A30" s="110">
        <v>26</v>
      </c>
      <c r="B30" s="178" t="s">
        <v>6</v>
      </c>
      <c r="C30" s="188">
        <v>7.0692</v>
      </c>
      <c r="D30" s="126">
        <v>6.3743</v>
      </c>
      <c r="E30" s="117">
        <v>30.33</v>
      </c>
      <c r="F30" s="118">
        <v>30.19</v>
      </c>
      <c r="G30" s="116">
        <v>0.275</v>
      </c>
      <c r="H30" s="116">
        <v>0.271</v>
      </c>
      <c r="I30" s="111">
        <v>4.43</v>
      </c>
      <c r="J30" s="112">
        <v>4.34</v>
      </c>
      <c r="K30" s="112">
        <v>4.011</v>
      </c>
      <c r="L30" s="113">
        <v>3.911</v>
      </c>
    </row>
    <row r="31" spans="1:12" ht="19.5" customHeight="1">
      <c r="A31" s="110">
        <v>27</v>
      </c>
      <c r="B31" s="178" t="s">
        <v>7</v>
      </c>
      <c r="C31" s="188">
        <v>7.0427</v>
      </c>
      <c r="D31" s="126">
        <v>6.4438</v>
      </c>
      <c r="E31" s="117">
        <v>30.24</v>
      </c>
      <c r="F31" s="118">
        <v>30.1</v>
      </c>
      <c r="G31" s="116">
        <v>0.2785</v>
      </c>
      <c r="H31" s="116">
        <v>0.2745</v>
      </c>
      <c r="I31" s="111">
        <v>4.35</v>
      </c>
      <c r="J31" s="112">
        <v>4.26</v>
      </c>
      <c r="K31" s="112">
        <v>3.995</v>
      </c>
      <c r="L31" s="113">
        <v>3.895</v>
      </c>
    </row>
    <row r="32" spans="1:12" ht="19.5" customHeight="1">
      <c r="A32" s="110">
        <v>28</v>
      </c>
      <c r="B32" s="177" t="s">
        <v>8</v>
      </c>
      <c r="C32" s="245"/>
      <c r="D32" s="246"/>
      <c r="E32" s="247"/>
      <c r="F32" s="248"/>
      <c r="G32" s="250"/>
      <c r="H32" s="250"/>
      <c r="I32" s="242"/>
      <c r="J32" s="222"/>
      <c r="K32" s="243"/>
      <c r="L32" s="244"/>
    </row>
    <row r="33" spans="1:12" ht="19.5" customHeight="1">
      <c r="A33" s="110">
        <v>29</v>
      </c>
      <c r="B33" s="177" t="s">
        <v>2</v>
      </c>
      <c r="C33" s="245"/>
      <c r="D33" s="246"/>
      <c r="E33" s="247"/>
      <c r="F33" s="248"/>
      <c r="G33" s="250"/>
      <c r="H33" s="250"/>
      <c r="I33" s="242"/>
      <c r="J33" s="243"/>
      <c r="K33" s="243"/>
      <c r="L33" s="244"/>
    </row>
    <row r="34" spans="1:12" ht="19.5" customHeight="1">
      <c r="A34" s="110">
        <v>30</v>
      </c>
      <c r="B34" s="178" t="s">
        <v>9</v>
      </c>
      <c r="C34" s="188">
        <v>7.0447</v>
      </c>
      <c r="D34" s="126">
        <v>6.5467</v>
      </c>
      <c r="E34" s="117">
        <v>30.29</v>
      </c>
      <c r="F34" s="118">
        <v>30.15</v>
      </c>
      <c r="G34" s="116">
        <v>0.2827</v>
      </c>
      <c r="H34" s="116">
        <v>0.2787</v>
      </c>
      <c r="I34" s="111">
        <v>4.37</v>
      </c>
      <c r="J34" s="112">
        <v>4.28</v>
      </c>
      <c r="K34" s="112">
        <v>4.073</v>
      </c>
      <c r="L34" s="113">
        <v>3.973</v>
      </c>
    </row>
    <row r="35" spans="1:12" ht="19.5" customHeight="1" thickBot="1">
      <c r="A35" s="186">
        <v>31</v>
      </c>
      <c r="B35" s="190" t="s">
        <v>10</v>
      </c>
      <c r="C35" s="174">
        <v>7.0851</v>
      </c>
      <c r="D35" s="87">
        <v>6.5544</v>
      </c>
      <c r="E35" s="145">
        <v>30.26</v>
      </c>
      <c r="F35" s="307">
        <v>30.12</v>
      </c>
      <c r="G35" s="308">
        <v>0.2797</v>
      </c>
      <c r="H35" s="146">
        <v>0.2757</v>
      </c>
      <c r="I35" s="142">
        <v>4.363</v>
      </c>
      <c r="J35" s="312">
        <v>4.273</v>
      </c>
      <c r="K35" s="312">
        <v>4.028</v>
      </c>
      <c r="L35" s="143">
        <v>3.928</v>
      </c>
    </row>
    <row r="36" spans="1:12" ht="19.5" customHeight="1">
      <c r="A36" s="374" t="s">
        <v>16</v>
      </c>
      <c r="B36" s="375"/>
      <c r="C36" s="98">
        <f>MAX(C5:C35)</f>
        <v>7.1052</v>
      </c>
      <c r="D36" s="99">
        <f aca="true" t="shared" si="0" ref="D36:L36">MAX(D5:D35)</f>
        <v>6.7633</v>
      </c>
      <c r="E36" s="100">
        <f t="shared" si="0"/>
        <v>30.53</v>
      </c>
      <c r="F36" s="297">
        <f t="shared" si="0"/>
        <v>30.39</v>
      </c>
      <c r="G36" s="99">
        <f t="shared" si="0"/>
        <v>0.2913</v>
      </c>
      <c r="H36" s="79">
        <f t="shared" si="0"/>
        <v>0.2873</v>
      </c>
      <c r="I36" s="58">
        <f t="shared" si="0"/>
        <v>4.473</v>
      </c>
      <c r="J36" s="59">
        <f t="shared" si="0"/>
        <v>4.383</v>
      </c>
      <c r="K36" s="59">
        <f t="shared" si="0"/>
        <v>4.133</v>
      </c>
      <c r="L36" s="60">
        <f t="shared" si="0"/>
        <v>4.033</v>
      </c>
    </row>
    <row r="37" spans="1:12" ht="19.5" customHeight="1">
      <c r="A37" s="361" t="s">
        <v>17</v>
      </c>
      <c r="B37" s="362"/>
      <c r="C37" s="82">
        <f aca="true" t="shared" si="1" ref="C37:L37">MIN(C5:C35)</f>
        <v>6.926</v>
      </c>
      <c r="D37" s="87">
        <f t="shared" si="1"/>
        <v>6.3588</v>
      </c>
      <c r="E37" s="54">
        <f t="shared" si="1"/>
        <v>29.93</v>
      </c>
      <c r="F37" s="285">
        <f t="shared" si="1"/>
        <v>29.79</v>
      </c>
      <c r="G37" s="87">
        <f t="shared" si="1"/>
        <v>0.273</v>
      </c>
      <c r="H37" s="71">
        <f t="shared" si="1"/>
        <v>0.269</v>
      </c>
      <c r="I37" s="47">
        <f t="shared" si="1"/>
        <v>4.216</v>
      </c>
      <c r="J37" s="55">
        <f t="shared" si="1"/>
        <v>4.126</v>
      </c>
      <c r="K37" s="55">
        <f t="shared" si="1"/>
        <v>3.929</v>
      </c>
      <c r="L37" s="52">
        <f t="shared" si="1"/>
        <v>3.829</v>
      </c>
    </row>
    <row r="38" spans="1:12" ht="19.5" customHeight="1" thickBot="1">
      <c r="A38" s="359" t="s">
        <v>18</v>
      </c>
      <c r="B38" s="360"/>
      <c r="C38" s="101">
        <f aca="true" t="shared" si="2" ref="C38:L38">AVERAGE(C5:C35)</f>
        <v>7.011945454545455</v>
      </c>
      <c r="D38" s="102">
        <f t="shared" si="2"/>
        <v>6.524377272727272</v>
      </c>
      <c r="E38" s="103">
        <f t="shared" si="2"/>
        <v>30.211818181818185</v>
      </c>
      <c r="F38" s="286">
        <f t="shared" si="2"/>
        <v>30.071818181818184</v>
      </c>
      <c r="G38" s="102">
        <f t="shared" si="2"/>
        <v>0.28184545454545457</v>
      </c>
      <c r="H38" s="104">
        <f t="shared" si="2"/>
        <v>0.2778454545454545</v>
      </c>
      <c r="I38" s="61">
        <f t="shared" si="2"/>
        <v>4.339636363636364</v>
      </c>
      <c r="J38" s="62">
        <f t="shared" si="2"/>
        <v>4.249636363636363</v>
      </c>
      <c r="K38" s="62">
        <f t="shared" si="2"/>
        <v>4.041818181818182</v>
      </c>
      <c r="L38" s="64">
        <f t="shared" si="2"/>
        <v>3.941818181818182</v>
      </c>
    </row>
    <row r="39" spans="1:12" ht="19.5" customHeight="1">
      <c r="A39" s="45"/>
      <c r="B39" s="45"/>
      <c r="C39" s="88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I2:L2"/>
    <mergeCell ref="I3:J3"/>
    <mergeCell ref="K3:L3"/>
    <mergeCell ref="E2:H2"/>
    <mergeCell ref="E3:F3"/>
    <mergeCell ref="G3:H3"/>
    <mergeCell ref="A38:B38"/>
    <mergeCell ref="A1:B1"/>
    <mergeCell ref="A2:B3"/>
    <mergeCell ref="C2:D2"/>
    <mergeCell ref="D3:D4"/>
    <mergeCell ref="C3:C4"/>
    <mergeCell ref="A36:B36"/>
    <mergeCell ref="A37:B37"/>
  </mergeCells>
  <printOptions/>
  <pageMargins left="0.7086614173228347" right="0.3937007874015748" top="0.3937007874015748" bottom="0.1968503937007874" header="0.5118110236220472" footer="0.2755905511811024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45" customWidth="1"/>
    <col min="2" max="2" width="2.8984375" style="45" customWidth="1"/>
    <col min="3" max="3" width="10" style="75" customWidth="1"/>
    <col min="4" max="4" width="10" style="45" customWidth="1"/>
    <col min="5" max="6" width="8" style="72" customWidth="1"/>
    <col min="7" max="7" width="8" style="73" customWidth="1"/>
    <col min="8" max="8" width="8" style="74" customWidth="1"/>
    <col min="9" max="12" width="8.09765625" style="45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26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1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1" t="s">
        <v>2</v>
      </c>
      <c r="B4" s="184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5" customFormat="1" ht="19.5" customHeight="1">
      <c r="A5" s="194">
        <v>1</v>
      </c>
      <c r="B5" s="195" t="s">
        <v>11</v>
      </c>
      <c r="C5" s="174">
        <v>7.0771</v>
      </c>
      <c r="D5" s="87">
        <v>6.5873</v>
      </c>
      <c r="E5" s="54">
        <v>30.3</v>
      </c>
      <c r="F5" s="297">
        <v>30.16</v>
      </c>
      <c r="G5" s="99">
        <v>0.2828</v>
      </c>
      <c r="H5" s="71">
        <v>0.2788</v>
      </c>
      <c r="I5" s="47">
        <v>4.333</v>
      </c>
      <c r="J5" s="59">
        <v>4.243</v>
      </c>
      <c r="K5" s="59">
        <v>4.035</v>
      </c>
      <c r="L5" s="52">
        <v>3.935</v>
      </c>
    </row>
    <row r="6" spans="1:12" s="45" customFormat="1" ht="19.5" customHeight="1">
      <c r="A6" s="40">
        <v>2</v>
      </c>
      <c r="B6" s="178" t="s">
        <v>6</v>
      </c>
      <c r="C6" s="174">
        <v>7.0995</v>
      </c>
      <c r="D6" s="87">
        <v>6.6188</v>
      </c>
      <c r="E6" s="330" t="s">
        <v>71</v>
      </c>
      <c r="F6" s="224"/>
      <c r="G6" s="215"/>
      <c r="H6" s="237"/>
      <c r="I6" s="111">
        <v>4.425</v>
      </c>
      <c r="J6" s="112">
        <v>4.335</v>
      </c>
      <c r="K6" s="112">
        <v>4.13</v>
      </c>
      <c r="L6" s="113">
        <v>4.03</v>
      </c>
    </row>
    <row r="7" spans="1:12" ht="19.5" customHeight="1">
      <c r="A7" s="40">
        <v>3</v>
      </c>
      <c r="B7" s="178" t="s">
        <v>7</v>
      </c>
      <c r="C7" s="174">
        <v>7.1104</v>
      </c>
      <c r="D7" s="87">
        <v>6.5776</v>
      </c>
      <c r="E7" s="330" t="s">
        <v>71</v>
      </c>
      <c r="F7" s="224"/>
      <c r="G7" s="215"/>
      <c r="H7" s="237"/>
      <c r="I7" s="111">
        <v>4.405</v>
      </c>
      <c r="J7" s="112">
        <v>4.315</v>
      </c>
      <c r="K7" s="112">
        <v>4.084</v>
      </c>
      <c r="L7" s="113">
        <v>3.984</v>
      </c>
    </row>
    <row r="8" spans="1:12" ht="19.5" customHeight="1">
      <c r="A8" s="40">
        <v>4</v>
      </c>
      <c r="B8" s="177" t="s">
        <v>8</v>
      </c>
      <c r="C8" s="331" t="s">
        <v>70</v>
      </c>
      <c r="D8" s="215"/>
      <c r="E8" s="330" t="s">
        <v>72</v>
      </c>
      <c r="F8" s="224"/>
      <c r="G8" s="215"/>
      <c r="H8" s="237"/>
      <c r="I8" s="242"/>
      <c r="J8" s="243"/>
      <c r="K8" s="243"/>
      <c r="L8" s="244"/>
    </row>
    <row r="9" spans="1:12" ht="19.5" customHeight="1">
      <c r="A9" s="40">
        <v>5</v>
      </c>
      <c r="B9" s="177" t="s">
        <v>2</v>
      </c>
      <c r="C9" s="331" t="s">
        <v>70</v>
      </c>
      <c r="D9" s="215"/>
      <c r="E9" s="227"/>
      <c r="F9" s="228"/>
      <c r="G9" s="222"/>
      <c r="H9" s="236"/>
      <c r="I9" s="242"/>
      <c r="J9" s="243"/>
      <c r="K9" s="243"/>
      <c r="L9" s="244"/>
    </row>
    <row r="10" spans="1:12" ht="19.5" customHeight="1">
      <c r="A10" s="40">
        <v>6</v>
      </c>
      <c r="B10" s="178" t="s">
        <v>9</v>
      </c>
      <c r="C10" s="331" t="s">
        <v>70</v>
      </c>
      <c r="D10" s="215"/>
      <c r="E10" s="32">
        <v>30.36</v>
      </c>
      <c r="F10" s="50">
        <v>30.22</v>
      </c>
      <c r="G10" s="284">
        <v>0.2797</v>
      </c>
      <c r="H10" s="51">
        <v>0.2757</v>
      </c>
      <c r="I10" s="111">
        <v>4.408</v>
      </c>
      <c r="J10" s="112">
        <v>4.318</v>
      </c>
      <c r="K10" s="112">
        <v>4.057</v>
      </c>
      <c r="L10" s="113">
        <v>3.957</v>
      </c>
    </row>
    <row r="11" spans="1:12" ht="19.5" customHeight="1">
      <c r="A11" s="40">
        <v>7</v>
      </c>
      <c r="B11" s="178" t="s">
        <v>10</v>
      </c>
      <c r="C11" s="174">
        <v>7.0939</v>
      </c>
      <c r="D11" s="87">
        <v>6.4996</v>
      </c>
      <c r="E11" s="145">
        <v>30.24</v>
      </c>
      <c r="F11" s="283">
        <v>30.1</v>
      </c>
      <c r="G11" s="144">
        <v>0.2782</v>
      </c>
      <c r="H11" s="146">
        <v>0.2742</v>
      </c>
      <c r="I11" s="142">
        <v>4.39</v>
      </c>
      <c r="J11" s="33">
        <v>4.3</v>
      </c>
      <c r="K11" s="33">
        <v>4.036</v>
      </c>
      <c r="L11" s="143">
        <v>3.936</v>
      </c>
    </row>
    <row r="12" spans="1:12" s="45" customFormat="1" ht="19.5" customHeight="1">
      <c r="A12" s="40">
        <v>8</v>
      </c>
      <c r="B12" s="178" t="s">
        <v>11</v>
      </c>
      <c r="C12" s="173">
        <v>7.0483</v>
      </c>
      <c r="D12" s="146">
        <v>6.4902</v>
      </c>
      <c r="E12" s="145">
        <v>30.14</v>
      </c>
      <c r="F12" s="283">
        <v>30</v>
      </c>
      <c r="G12" s="288">
        <v>0.2783</v>
      </c>
      <c r="H12" s="71">
        <v>0.2743</v>
      </c>
      <c r="I12" s="142">
        <v>4.4</v>
      </c>
      <c r="J12" s="33">
        <v>4.31</v>
      </c>
      <c r="K12" s="33">
        <v>4.06</v>
      </c>
      <c r="L12" s="143">
        <v>3.96</v>
      </c>
    </row>
    <row r="13" spans="1:12" s="45" customFormat="1" ht="19.5" customHeight="1">
      <c r="A13" s="40">
        <v>9</v>
      </c>
      <c r="B13" s="178" t="s">
        <v>6</v>
      </c>
      <c r="C13" s="171">
        <v>7.0536</v>
      </c>
      <c r="D13" s="33">
        <v>6.4742</v>
      </c>
      <c r="E13" s="145">
        <v>30.16</v>
      </c>
      <c r="F13" s="283">
        <v>30.02</v>
      </c>
      <c r="G13" s="55">
        <v>0.2779</v>
      </c>
      <c r="H13" s="51">
        <v>0.2739</v>
      </c>
      <c r="I13" s="111">
        <v>4.375</v>
      </c>
      <c r="J13" s="112">
        <v>4.285</v>
      </c>
      <c r="K13" s="112">
        <v>4.021</v>
      </c>
      <c r="L13" s="113">
        <v>3.921</v>
      </c>
    </row>
    <row r="14" spans="1:12" ht="19.5" customHeight="1">
      <c r="A14" s="40">
        <v>10</v>
      </c>
      <c r="B14" s="178" t="s">
        <v>7</v>
      </c>
      <c r="C14" s="171">
        <v>7.0354</v>
      </c>
      <c r="D14" s="33">
        <v>6.4847</v>
      </c>
      <c r="E14" s="48">
        <v>30.12</v>
      </c>
      <c r="F14" s="49">
        <v>29.98</v>
      </c>
      <c r="G14" s="55">
        <v>0.2788</v>
      </c>
      <c r="H14" s="51">
        <v>0.2748</v>
      </c>
      <c r="I14" s="111">
        <v>4.362</v>
      </c>
      <c r="J14" s="112">
        <v>4.272</v>
      </c>
      <c r="K14" s="112">
        <v>4.025</v>
      </c>
      <c r="L14" s="113">
        <v>3.925</v>
      </c>
    </row>
    <row r="15" spans="1:12" ht="19.5" customHeight="1">
      <c r="A15" s="40">
        <v>11</v>
      </c>
      <c r="B15" s="177" t="s">
        <v>8</v>
      </c>
      <c r="C15" s="229"/>
      <c r="D15" s="222"/>
      <c r="E15" s="216"/>
      <c r="F15" s="217"/>
      <c r="G15" s="230"/>
      <c r="H15" s="252"/>
      <c r="I15" s="218"/>
      <c r="J15" s="230"/>
      <c r="K15" s="230"/>
      <c r="L15" s="220"/>
    </row>
    <row r="16" spans="1:12" s="45" customFormat="1" ht="19.5" customHeight="1">
      <c r="A16" s="40">
        <v>12</v>
      </c>
      <c r="B16" s="177" t="s">
        <v>2</v>
      </c>
      <c r="C16" s="253"/>
      <c r="D16" s="254"/>
      <c r="E16" s="255"/>
      <c r="F16" s="290"/>
      <c r="G16" s="254"/>
      <c r="H16" s="231"/>
      <c r="I16" s="218"/>
      <c r="J16" s="230"/>
      <c r="K16" s="230"/>
      <c r="L16" s="220"/>
    </row>
    <row r="17" spans="1:12" ht="19.5" customHeight="1">
      <c r="A17" s="40">
        <v>13</v>
      </c>
      <c r="B17" s="178" t="s">
        <v>9</v>
      </c>
      <c r="C17" s="171">
        <v>7.03</v>
      </c>
      <c r="D17" s="33">
        <v>6.4923</v>
      </c>
      <c r="E17" s="48">
        <v>30.14</v>
      </c>
      <c r="F17" s="49">
        <v>30</v>
      </c>
      <c r="G17" s="55">
        <v>0.2798</v>
      </c>
      <c r="H17" s="51">
        <v>0.2758</v>
      </c>
      <c r="I17" s="111">
        <v>4.36</v>
      </c>
      <c r="J17" s="112">
        <v>4.27</v>
      </c>
      <c r="K17" s="112">
        <v>4.042</v>
      </c>
      <c r="L17" s="113">
        <v>3.942</v>
      </c>
    </row>
    <row r="18" spans="1:12" s="45" customFormat="1" ht="19.5" customHeight="1">
      <c r="A18" s="40">
        <v>14</v>
      </c>
      <c r="B18" s="178" t="s">
        <v>10</v>
      </c>
      <c r="C18" s="174">
        <v>7.0406</v>
      </c>
      <c r="D18" s="87">
        <v>6.536</v>
      </c>
      <c r="E18" s="145">
        <v>30.13</v>
      </c>
      <c r="F18" s="283">
        <v>29.99</v>
      </c>
      <c r="G18" s="144">
        <v>0.2811</v>
      </c>
      <c r="H18" s="146">
        <v>0.2771</v>
      </c>
      <c r="I18" s="142">
        <v>4.365</v>
      </c>
      <c r="J18" s="33">
        <v>4.275</v>
      </c>
      <c r="K18" s="33">
        <v>4.064</v>
      </c>
      <c r="L18" s="143">
        <v>3.964</v>
      </c>
    </row>
    <row r="19" spans="1:12" s="45" customFormat="1" ht="19.5" customHeight="1">
      <c r="A19" s="40">
        <v>15</v>
      </c>
      <c r="B19" s="178" t="s">
        <v>11</v>
      </c>
      <c r="C19" s="173">
        <v>7.0402</v>
      </c>
      <c r="D19" s="146">
        <v>6.5685</v>
      </c>
      <c r="E19" s="145">
        <v>30.04</v>
      </c>
      <c r="F19" s="283">
        <v>29.9</v>
      </c>
      <c r="G19" s="144">
        <v>0.2816</v>
      </c>
      <c r="H19" s="146">
        <v>0.2776</v>
      </c>
      <c r="I19" s="142">
        <v>4.365</v>
      </c>
      <c r="J19" s="33">
        <v>4.275</v>
      </c>
      <c r="K19" s="33">
        <v>4.081</v>
      </c>
      <c r="L19" s="143">
        <v>3.981</v>
      </c>
    </row>
    <row r="20" spans="1:12" s="45" customFormat="1" ht="19.5" customHeight="1">
      <c r="A20" s="40">
        <v>16</v>
      </c>
      <c r="B20" s="178" t="s">
        <v>6</v>
      </c>
      <c r="C20" s="171">
        <v>7.0714</v>
      </c>
      <c r="D20" s="33">
        <v>6.5752</v>
      </c>
      <c r="E20" s="48">
        <v>30.12</v>
      </c>
      <c r="F20" s="49">
        <v>29.98</v>
      </c>
      <c r="G20" s="55">
        <v>0.2807</v>
      </c>
      <c r="H20" s="51">
        <v>0.2767</v>
      </c>
      <c r="I20" s="111">
        <v>4.41</v>
      </c>
      <c r="J20" s="112">
        <v>4.32</v>
      </c>
      <c r="K20" s="112">
        <v>4.098</v>
      </c>
      <c r="L20" s="113">
        <v>3.998</v>
      </c>
    </row>
    <row r="21" spans="1:12" ht="19.5" customHeight="1">
      <c r="A21" s="40">
        <v>17</v>
      </c>
      <c r="B21" s="178" t="s">
        <v>7</v>
      </c>
      <c r="C21" s="171">
        <v>7.0718</v>
      </c>
      <c r="D21" s="33">
        <v>6.5489</v>
      </c>
      <c r="E21" s="48">
        <v>30.1</v>
      </c>
      <c r="F21" s="49">
        <v>29.96</v>
      </c>
      <c r="G21" s="55">
        <v>0.2804</v>
      </c>
      <c r="H21" s="51">
        <v>0.2764</v>
      </c>
      <c r="I21" s="111">
        <v>4.395</v>
      </c>
      <c r="J21" s="112">
        <v>4.305</v>
      </c>
      <c r="K21" s="112">
        <v>4.085</v>
      </c>
      <c r="L21" s="113">
        <v>3.985</v>
      </c>
    </row>
    <row r="22" spans="1:12" ht="19.5" customHeight="1">
      <c r="A22" s="40">
        <v>18</v>
      </c>
      <c r="B22" s="177" t="s">
        <v>8</v>
      </c>
      <c r="C22" s="229"/>
      <c r="D22" s="222"/>
      <c r="E22" s="216"/>
      <c r="F22" s="217"/>
      <c r="G22" s="230"/>
      <c r="H22" s="252"/>
      <c r="I22" s="242"/>
      <c r="J22" s="243"/>
      <c r="K22" s="243"/>
      <c r="L22" s="244"/>
    </row>
    <row r="23" spans="1:12" s="45" customFormat="1" ht="19.5" customHeight="1">
      <c r="A23" s="40">
        <v>19</v>
      </c>
      <c r="B23" s="177" t="s">
        <v>2</v>
      </c>
      <c r="C23" s="229"/>
      <c r="D23" s="222"/>
      <c r="E23" s="216"/>
      <c r="F23" s="217"/>
      <c r="G23" s="230"/>
      <c r="H23" s="252"/>
      <c r="I23" s="242"/>
      <c r="J23" s="243"/>
      <c r="K23" s="243"/>
      <c r="L23" s="244"/>
    </row>
    <row r="24" spans="1:12" ht="19.5" customHeight="1">
      <c r="A24" s="40">
        <v>20</v>
      </c>
      <c r="B24" s="178" t="s">
        <v>9</v>
      </c>
      <c r="C24" s="171">
        <v>7.0657</v>
      </c>
      <c r="D24" s="33">
        <v>6.5625</v>
      </c>
      <c r="E24" s="48">
        <v>30.11</v>
      </c>
      <c r="F24" s="49">
        <v>29.97</v>
      </c>
      <c r="G24" s="55">
        <v>0.2803</v>
      </c>
      <c r="H24" s="51">
        <v>0.2763</v>
      </c>
      <c r="I24" s="111">
        <v>4.415</v>
      </c>
      <c r="J24" s="112">
        <v>4.325</v>
      </c>
      <c r="K24" s="112">
        <v>4.1</v>
      </c>
      <c r="L24" s="113">
        <v>4</v>
      </c>
    </row>
    <row r="25" spans="1:12" s="45" customFormat="1" ht="19.5" customHeight="1">
      <c r="A25" s="40">
        <v>21</v>
      </c>
      <c r="B25" s="178" t="s">
        <v>10</v>
      </c>
      <c r="C25" s="174">
        <v>7.0752</v>
      </c>
      <c r="D25" s="87">
        <v>6.5705</v>
      </c>
      <c r="E25" s="145">
        <v>30.12</v>
      </c>
      <c r="F25" s="283">
        <v>29.98</v>
      </c>
      <c r="G25" s="144">
        <v>0.2807</v>
      </c>
      <c r="H25" s="146">
        <v>0.2767</v>
      </c>
      <c r="I25" s="142">
        <v>4.43</v>
      </c>
      <c r="J25" s="33">
        <v>4.34</v>
      </c>
      <c r="K25" s="33">
        <v>4.119</v>
      </c>
      <c r="L25" s="143">
        <v>4.019</v>
      </c>
    </row>
    <row r="26" spans="1:13" s="45" customFormat="1" ht="19.5" customHeight="1">
      <c r="A26" s="40">
        <v>22</v>
      </c>
      <c r="B26" s="178" t="s">
        <v>11</v>
      </c>
      <c r="C26" s="173">
        <v>7.0903</v>
      </c>
      <c r="D26" s="146">
        <v>6.5831</v>
      </c>
      <c r="E26" s="145">
        <v>30.16</v>
      </c>
      <c r="F26" s="283">
        <v>30.02</v>
      </c>
      <c r="G26" s="144">
        <v>0.2809</v>
      </c>
      <c r="H26" s="146">
        <v>0.2769</v>
      </c>
      <c r="I26" s="142">
        <v>4.435</v>
      </c>
      <c r="J26" s="33">
        <v>4.345</v>
      </c>
      <c r="K26" s="33">
        <v>4.122</v>
      </c>
      <c r="L26" s="143">
        <v>4.022</v>
      </c>
      <c r="M26" s="65"/>
    </row>
    <row r="27" spans="1:12" s="45" customFormat="1" ht="19.5" customHeight="1">
      <c r="A27" s="40">
        <v>23</v>
      </c>
      <c r="B27" s="178" t="s">
        <v>6</v>
      </c>
      <c r="C27" s="171">
        <v>7.0887</v>
      </c>
      <c r="D27" s="33">
        <v>6.5754</v>
      </c>
      <c r="E27" s="48">
        <v>30.11</v>
      </c>
      <c r="F27" s="49">
        <v>29.97</v>
      </c>
      <c r="G27" s="55">
        <v>0.2804</v>
      </c>
      <c r="H27" s="51">
        <v>0.2764</v>
      </c>
      <c r="I27" s="111">
        <v>4.405</v>
      </c>
      <c r="J27" s="112">
        <v>4.315</v>
      </c>
      <c r="K27" s="112">
        <v>4.091</v>
      </c>
      <c r="L27" s="113">
        <v>3.991</v>
      </c>
    </row>
    <row r="28" spans="1:12" ht="19.5" customHeight="1">
      <c r="A28" s="40">
        <v>24</v>
      </c>
      <c r="B28" s="178" t="s">
        <v>7</v>
      </c>
      <c r="C28" s="171">
        <v>7.0803</v>
      </c>
      <c r="D28" s="33">
        <v>6.5768</v>
      </c>
      <c r="E28" s="48">
        <v>30.13</v>
      </c>
      <c r="F28" s="49">
        <v>29.99</v>
      </c>
      <c r="G28" s="55">
        <v>0.2809</v>
      </c>
      <c r="H28" s="51">
        <v>0.2769</v>
      </c>
      <c r="I28" s="111">
        <v>4.404</v>
      </c>
      <c r="J28" s="112">
        <v>4.314</v>
      </c>
      <c r="K28" s="112">
        <v>4.097</v>
      </c>
      <c r="L28" s="113">
        <v>3.997</v>
      </c>
    </row>
    <row r="29" spans="1:12" ht="19.5" customHeight="1">
      <c r="A29" s="40">
        <v>25</v>
      </c>
      <c r="B29" s="177" t="s">
        <v>8</v>
      </c>
      <c r="C29" s="229"/>
      <c r="D29" s="222"/>
      <c r="E29" s="216"/>
      <c r="F29" s="217"/>
      <c r="G29" s="230"/>
      <c r="H29" s="252"/>
      <c r="I29" s="242"/>
      <c r="J29" s="243"/>
      <c r="K29" s="243"/>
      <c r="L29" s="244"/>
    </row>
    <row r="30" spans="1:12" ht="19.5" customHeight="1">
      <c r="A30" s="40">
        <v>26</v>
      </c>
      <c r="B30" s="177" t="s">
        <v>2</v>
      </c>
      <c r="C30" s="229"/>
      <c r="D30" s="222"/>
      <c r="E30" s="216"/>
      <c r="F30" s="217"/>
      <c r="G30" s="230"/>
      <c r="H30" s="252"/>
      <c r="I30" s="242"/>
      <c r="J30" s="243"/>
      <c r="K30" s="243"/>
      <c r="L30" s="244"/>
    </row>
    <row r="31" spans="1:12" ht="19.5" customHeight="1">
      <c r="A31" s="40">
        <v>27</v>
      </c>
      <c r="B31" s="178" t="s">
        <v>9</v>
      </c>
      <c r="C31" s="171">
        <v>7.0703</v>
      </c>
      <c r="D31" s="33">
        <v>6.5767</v>
      </c>
      <c r="E31" s="48">
        <v>30.08</v>
      </c>
      <c r="F31" s="49">
        <v>29.94</v>
      </c>
      <c r="G31" s="55">
        <v>0.2807</v>
      </c>
      <c r="H31" s="51">
        <v>0.2767</v>
      </c>
      <c r="I31" s="111">
        <v>4.402</v>
      </c>
      <c r="J31" s="112">
        <v>4.312</v>
      </c>
      <c r="K31" s="112">
        <v>4.1</v>
      </c>
      <c r="L31" s="113">
        <v>4</v>
      </c>
    </row>
    <row r="32" spans="1:12" ht="19.5" customHeight="1">
      <c r="A32" s="40">
        <v>28</v>
      </c>
      <c r="B32" s="178" t="s">
        <v>10</v>
      </c>
      <c r="C32" s="174">
        <v>7.071</v>
      </c>
      <c r="D32" s="87">
        <v>6.5906</v>
      </c>
      <c r="E32" s="145">
        <v>30.04</v>
      </c>
      <c r="F32" s="283">
        <v>29.9</v>
      </c>
      <c r="G32" s="144">
        <v>0.2812</v>
      </c>
      <c r="H32" s="146">
        <v>0.2772</v>
      </c>
      <c r="I32" s="142">
        <v>4.402</v>
      </c>
      <c r="J32" s="33">
        <v>4.312</v>
      </c>
      <c r="K32" s="33">
        <v>4.108</v>
      </c>
      <c r="L32" s="143">
        <v>4.008</v>
      </c>
    </row>
    <row r="33" spans="1:12" ht="19.5" customHeight="1">
      <c r="A33" s="40">
        <v>29</v>
      </c>
      <c r="B33" s="213" t="s">
        <v>11</v>
      </c>
      <c r="C33" s="172">
        <v>7.0704</v>
      </c>
      <c r="D33" s="71">
        <v>6.6231</v>
      </c>
      <c r="E33" s="54">
        <v>30.02</v>
      </c>
      <c r="F33" s="285">
        <v>29.88</v>
      </c>
      <c r="G33" s="87">
        <v>0.2826</v>
      </c>
      <c r="H33" s="71">
        <v>0.2786</v>
      </c>
      <c r="I33" s="47">
        <v>4.403</v>
      </c>
      <c r="J33" s="55">
        <v>4.313</v>
      </c>
      <c r="K33" s="55">
        <v>4.139</v>
      </c>
      <c r="L33" s="52">
        <v>4.039</v>
      </c>
    </row>
    <row r="34" spans="1:12" s="45" customFormat="1" ht="19.5" customHeight="1">
      <c r="A34" s="40">
        <v>30</v>
      </c>
      <c r="B34" s="178" t="s">
        <v>6</v>
      </c>
      <c r="C34" s="172">
        <v>7.0571</v>
      </c>
      <c r="D34" s="71">
        <v>6.6195</v>
      </c>
      <c r="E34" s="54">
        <v>29.89</v>
      </c>
      <c r="F34" s="285">
        <v>29.75</v>
      </c>
      <c r="G34" s="87">
        <v>0.281</v>
      </c>
      <c r="H34" s="71">
        <v>0.277</v>
      </c>
      <c r="I34" s="47">
        <v>4.375</v>
      </c>
      <c r="J34" s="55">
        <v>4.285</v>
      </c>
      <c r="K34" s="55">
        <v>4.104</v>
      </c>
      <c r="L34" s="52">
        <v>4.004</v>
      </c>
    </row>
    <row r="35" spans="1:12" ht="19.5" customHeight="1" thickBot="1">
      <c r="A35" s="179"/>
      <c r="B35" s="196"/>
      <c r="C35" s="193"/>
      <c r="D35" s="122"/>
      <c r="E35" s="117"/>
      <c r="F35" s="298"/>
      <c r="G35" s="299"/>
      <c r="H35" s="116"/>
      <c r="I35" s="121"/>
      <c r="J35" s="311"/>
      <c r="K35" s="311"/>
      <c r="L35" s="114"/>
    </row>
    <row r="36" spans="1:12" ht="19.5" customHeight="1">
      <c r="A36" s="357" t="s">
        <v>16</v>
      </c>
      <c r="B36" s="358"/>
      <c r="C36" s="98">
        <f aca="true" t="shared" si="0" ref="C36:L36">MAX(C5:C35)</f>
        <v>7.1104</v>
      </c>
      <c r="D36" s="99">
        <f t="shared" si="0"/>
        <v>6.6231</v>
      </c>
      <c r="E36" s="100">
        <f t="shared" si="0"/>
        <v>30.36</v>
      </c>
      <c r="F36" s="297">
        <f t="shared" si="0"/>
        <v>30.22</v>
      </c>
      <c r="G36" s="99">
        <f t="shared" si="0"/>
        <v>0.2828</v>
      </c>
      <c r="H36" s="79">
        <f t="shared" si="0"/>
        <v>0.2788</v>
      </c>
      <c r="I36" s="58">
        <f t="shared" si="0"/>
        <v>4.435</v>
      </c>
      <c r="J36" s="59">
        <f t="shared" si="0"/>
        <v>4.345</v>
      </c>
      <c r="K36" s="59">
        <f t="shared" si="0"/>
        <v>4.139</v>
      </c>
      <c r="L36" s="60">
        <f t="shared" si="0"/>
        <v>4.039</v>
      </c>
    </row>
    <row r="37" spans="1:12" ht="19.5" customHeight="1">
      <c r="A37" s="361" t="s">
        <v>13</v>
      </c>
      <c r="B37" s="362"/>
      <c r="C37" s="82">
        <f aca="true" t="shared" si="1" ref="C37:L37">MIN(C5:C35)</f>
        <v>7.03</v>
      </c>
      <c r="D37" s="87">
        <f t="shared" si="1"/>
        <v>6.4742</v>
      </c>
      <c r="E37" s="54">
        <f t="shared" si="1"/>
        <v>29.89</v>
      </c>
      <c r="F37" s="285">
        <f t="shared" si="1"/>
        <v>29.75</v>
      </c>
      <c r="G37" s="87">
        <f t="shared" si="1"/>
        <v>0.2779</v>
      </c>
      <c r="H37" s="71">
        <f t="shared" si="1"/>
        <v>0.2739</v>
      </c>
      <c r="I37" s="47">
        <f t="shared" si="1"/>
        <v>4.333</v>
      </c>
      <c r="J37" s="55">
        <f t="shared" si="1"/>
        <v>4.243</v>
      </c>
      <c r="K37" s="55">
        <f t="shared" si="1"/>
        <v>4.021</v>
      </c>
      <c r="L37" s="52">
        <f t="shared" si="1"/>
        <v>3.921</v>
      </c>
    </row>
    <row r="38" spans="1:12" ht="19.5" customHeight="1" thickBot="1">
      <c r="A38" s="359" t="s">
        <v>14</v>
      </c>
      <c r="B38" s="360"/>
      <c r="C38" s="101">
        <f aca="true" t="shared" si="2" ref="C38:L38">AVERAGE(C5:C35)</f>
        <v>7.068628571428571</v>
      </c>
      <c r="D38" s="102">
        <f t="shared" si="2"/>
        <v>6.558642857142856</v>
      </c>
      <c r="E38" s="103">
        <f t="shared" si="2"/>
        <v>30.1255</v>
      </c>
      <c r="F38" s="286">
        <f t="shared" si="2"/>
        <v>29.985500000000002</v>
      </c>
      <c r="G38" s="102">
        <f t="shared" si="2"/>
        <v>0.28040000000000004</v>
      </c>
      <c r="H38" s="104">
        <f t="shared" si="2"/>
        <v>0.27640000000000003</v>
      </c>
      <c r="I38" s="61">
        <f t="shared" si="2"/>
        <v>4.393818181818182</v>
      </c>
      <c r="J38" s="62">
        <f t="shared" si="2"/>
        <v>4.303818181818181</v>
      </c>
      <c r="K38" s="62">
        <f t="shared" si="2"/>
        <v>4.081727272727272</v>
      </c>
      <c r="L38" s="64">
        <f t="shared" si="2"/>
        <v>3.9817272727272726</v>
      </c>
    </row>
    <row r="39" ht="19.5" customHeight="1">
      <c r="C39" s="85" t="s">
        <v>36</v>
      </c>
    </row>
    <row r="41" ht="12.75">
      <c r="G41" s="84"/>
    </row>
  </sheetData>
  <sheetProtection/>
  <mergeCells count="14">
    <mergeCell ref="A38:B38"/>
    <mergeCell ref="A37:B37"/>
    <mergeCell ref="I2:L2"/>
    <mergeCell ref="I3:J3"/>
    <mergeCell ref="K3:L3"/>
    <mergeCell ref="E2:H2"/>
    <mergeCell ref="E3:F3"/>
    <mergeCell ref="G3:H3"/>
    <mergeCell ref="A1:B1"/>
    <mergeCell ref="A2:B3"/>
    <mergeCell ref="A36:B36"/>
    <mergeCell ref="C2:D2"/>
    <mergeCell ref="C3:C4"/>
    <mergeCell ref="D3:D4"/>
  </mergeCells>
  <printOptions/>
  <pageMargins left="0.69" right="0.1968503937007874" top="0.3937007874015748" bottom="0.3937007874015748" header="0.35433070866141736" footer="0.5118110236220472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0" style="76" customWidth="1"/>
    <col min="4" max="4" width="10" style="45" customWidth="1"/>
    <col min="5" max="6" width="6.8984375" style="72" customWidth="1"/>
    <col min="7" max="7" width="7.09765625" style="73" customWidth="1"/>
    <col min="8" max="8" width="7.09765625" style="74" customWidth="1"/>
    <col min="9" max="12" width="8.09765625" style="45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27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78" t="s">
        <v>20</v>
      </c>
      <c r="D3" s="380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1" t="s">
        <v>2</v>
      </c>
      <c r="B4" s="34" t="s">
        <v>3</v>
      </c>
      <c r="C4" s="379"/>
      <c r="D4" s="381"/>
      <c r="E4" s="86" t="s">
        <v>45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s="45" customFormat="1" ht="19.5" customHeight="1">
      <c r="A5" s="197">
        <v>1</v>
      </c>
      <c r="B5" s="198" t="s">
        <v>7</v>
      </c>
      <c r="C5" s="338" t="s">
        <v>73</v>
      </c>
      <c r="D5" s="215"/>
      <c r="E5" s="332"/>
      <c r="F5" s="333"/>
      <c r="G5" s="334"/>
      <c r="H5" s="335"/>
      <c r="I5" s="336"/>
      <c r="J5" s="334"/>
      <c r="K5" s="334"/>
      <c r="L5" s="337"/>
    </row>
    <row r="6" spans="1:12" s="45" customFormat="1" ht="19.5" customHeight="1">
      <c r="A6" s="110">
        <v>2</v>
      </c>
      <c r="B6" s="177" t="s">
        <v>8</v>
      </c>
      <c r="C6" s="338" t="s">
        <v>73</v>
      </c>
      <c r="D6" s="215"/>
      <c r="E6" s="251"/>
      <c r="F6" s="217"/>
      <c r="G6" s="230"/>
      <c r="H6" s="252"/>
      <c r="I6" s="251"/>
      <c r="J6" s="230"/>
      <c r="K6" s="230"/>
      <c r="L6" s="220"/>
    </row>
    <row r="7" spans="1:12" s="45" customFormat="1" ht="19.5" customHeight="1">
      <c r="A7" s="110">
        <v>3</v>
      </c>
      <c r="B7" s="177" t="s">
        <v>2</v>
      </c>
      <c r="C7" s="338" t="s">
        <v>73</v>
      </c>
      <c r="D7" s="215"/>
      <c r="E7" s="216"/>
      <c r="F7" s="217"/>
      <c r="G7" s="230"/>
      <c r="H7" s="252"/>
      <c r="I7" s="242"/>
      <c r="J7" s="243"/>
      <c r="K7" s="243"/>
      <c r="L7" s="244"/>
    </row>
    <row r="8" spans="1:12" s="45" customFormat="1" ht="19.5" customHeight="1">
      <c r="A8" s="110">
        <v>4</v>
      </c>
      <c r="B8" s="213" t="s">
        <v>9</v>
      </c>
      <c r="C8" s="338" t="s">
        <v>73</v>
      </c>
      <c r="D8" s="215"/>
      <c r="E8" s="130">
        <v>29.94</v>
      </c>
      <c r="F8" s="292">
        <v>29.8</v>
      </c>
      <c r="G8" s="112">
        <v>0.2817</v>
      </c>
      <c r="H8" s="112">
        <v>0.2777</v>
      </c>
      <c r="I8" s="111">
        <v>4.388</v>
      </c>
      <c r="J8" s="112">
        <v>4.298</v>
      </c>
      <c r="K8" s="112">
        <v>4.12</v>
      </c>
      <c r="L8" s="113">
        <v>4.02</v>
      </c>
    </row>
    <row r="9" spans="1:12" s="45" customFormat="1" ht="19.5" customHeight="1">
      <c r="A9" s="110">
        <v>5</v>
      </c>
      <c r="B9" s="213" t="s">
        <v>10</v>
      </c>
      <c r="C9" s="338" t="s">
        <v>73</v>
      </c>
      <c r="D9" s="215"/>
      <c r="E9" s="54">
        <v>29.85</v>
      </c>
      <c r="F9" s="285">
        <v>29.71</v>
      </c>
      <c r="G9" s="87">
        <v>0.2813</v>
      </c>
      <c r="H9" s="71">
        <v>0.2773</v>
      </c>
      <c r="I9" s="47">
        <v>4.36</v>
      </c>
      <c r="J9" s="55">
        <v>4.27</v>
      </c>
      <c r="K9" s="55">
        <v>4.1</v>
      </c>
      <c r="L9" s="52">
        <v>4</v>
      </c>
    </row>
    <row r="10" spans="1:12" s="45" customFormat="1" ht="19.5" customHeight="1">
      <c r="A10" s="110">
        <v>6</v>
      </c>
      <c r="B10" s="213" t="s">
        <v>11</v>
      </c>
      <c r="C10" s="173">
        <v>7.069</v>
      </c>
      <c r="D10" s="146">
        <v>6.64</v>
      </c>
      <c r="E10" s="54">
        <v>29.9</v>
      </c>
      <c r="F10" s="285">
        <v>29.76</v>
      </c>
      <c r="G10" s="87">
        <v>0.2825</v>
      </c>
      <c r="H10" s="71">
        <v>0.2785</v>
      </c>
      <c r="I10" s="142">
        <v>4.351</v>
      </c>
      <c r="J10" s="33">
        <v>4.261</v>
      </c>
      <c r="K10" s="33">
        <v>4.103</v>
      </c>
      <c r="L10" s="143">
        <v>4.003</v>
      </c>
    </row>
    <row r="11" spans="1:12" s="45" customFormat="1" ht="19.5" customHeight="1">
      <c r="A11" s="110">
        <v>7</v>
      </c>
      <c r="B11" s="178" t="s">
        <v>6</v>
      </c>
      <c r="C11" s="171">
        <v>7.0931</v>
      </c>
      <c r="D11" s="33">
        <v>6.6822</v>
      </c>
      <c r="E11" s="48">
        <v>29.99</v>
      </c>
      <c r="F11" s="49">
        <v>29.85</v>
      </c>
      <c r="G11" s="55">
        <v>0.2834</v>
      </c>
      <c r="H11" s="51">
        <v>0.2794</v>
      </c>
      <c r="I11" s="225" t="s">
        <v>77</v>
      </c>
      <c r="J11" s="215"/>
      <c r="K11" s="215"/>
      <c r="L11" s="237"/>
    </row>
    <row r="12" spans="1:12" s="45" customFormat="1" ht="19.5" customHeight="1">
      <c r="A12" s="110">
        <v>8</v>
      </c>
      <c r="B12" s="178" t="s">
        <v>7</v>
      </c>
      <c r="C12" s="171">
        <v>7.0788</v>
      </c>
      <c r="D12" s="33">
        <v>6.657</v>
      </c>
      <c r="E12" s="48">
        <v>29.93</v>
      </c>
      <c r="F12" s="49">
        <v>29.79</v>
      </c>
      <c r="G12" s="55">
        <v>0.2827</v>
      </c>
      <c r="H12" s="51">
        <v>0.2787</v>
      </c>
      <c r="I12" s="47">
        <v>4.34</v>
      </c>
      <c r="J12" s="55">
        <v>4.25</v>
      </c>
      <c r="K12" s="55">
        <v>4.089</v>
      </c>
      <c r="L12" s="52">
        <v>3.989</v>
      </c>
    </row>
    <row r="13" spans="1:14" s="45" customFormat="1" ht="19.5" customHeight="1">
      <c r="A13" s="110">
        <v>9</v>
      </c>
      <c r="B13" s="177" t="s">
        <v>8</v>
      </c>
      <c r="C13" s="229"/>
      <c r="D13" s="222"/>
      <c r="E13" s="216"/>
      <c r="F13" s="217"/>
      <c r="G13" s="230"/>
      <c r="H13" s="252"/>
      <c r="I13" s="218"/>
      <c r="J13" s="230"/>
      <c r="K13" s="230"/>
      <c r="L13" s="220"/>
      <c r="N13" s="45" t="s">
        <v>37</v>
      </c>
    </row>
    <row r="14" spans="1:12" s="45" customFormat="1" ht="19.5" customHeight="1">
      <c r="A14" s="110">
        <v>10</v>
      </c>
      <c r="B14" s="177" t="s">
        <v>2</v>
      </c>
      <c r="C14" s="240"/>
      <c r="D14" s="241"/>
      <c r="E14" s="256"/>
      <c r="F14" s="287"/>
      <c r="G14" s="243"/>
      <c r="H14" s="243"/>
      <c r="I14" s="339" t="s">
        <v>74</v>
      </c>
      <c r="J14" s="335"/>
      <c r="K14" s="335"/>
      <c r="L14" s="337"/>
    </row>
    <row r="15" spans="1:12" s="45" customFormat="1" ht="19.5" customHeight="1">
      <c r="A15" s="110">
        <v>11</v>
      </c>
      <c r="B15" s="178" t="s">
        <v>9</v>
      </c>
      <c r="C15" s="182">
        <v>7.0769</v>
      </c>
      <c r="D15" s="119">
        <v>6.6187</v>
      </c>
      <c r="E15" s="130">
        <v>29.91</v>
      </c>
      <c r="F15" s="292">
        <v>29.77</v>
      </c>
      <c r="G15" s="112">
        <v>0.2808</v>
      </c>
      <c r="H15" s="112">
        <v>0.2768</v>
      </c>
      <c r="I15" s="339" t="s">
        <v>78</v>
      </c>
      <c r="J15" s="335"/>
      <c r="K15" s="335"/>
      <c r="L15" s="337"/>
    </row>
    <row r="16" spans="1:12" s="45" customFormat="1" ht="19.5" customHeight="1">
      <c r="A16" s="110">
        <v>12</v>
      </c>
      <c r="B16" s="178" t="s">
        <v>10</v>
      </c>
      <c r="C16" s="174">
        <v>7.0919</v>
      </c>
      <c r="D16" s="87">
        <v>6.5903</v>
      </c>
      <c r="E16" s="145">
        <v>29.92</v>
      </c>
      <c r="F16" s="283">
        <v>29.78</v>
      </c>
      <c r="G16" s="144">
        <v>0.2795</v>
      </c>
      <c r="H16" s="146">
        <v>0.2755</v>
      </c>
      <c r="I16" s="142">
        <v>4.391</v>
      </c>
      <c r="J16" s="33">
        <v>4.301</v>
      </c>
      <c r="K16" s="33">
        <v>4.093</v>
      </c>
      <c r="L16" s="143">
        <v>3.993</v>
      </c>
    </row>
    <row r="17" spans="1:12" s="45" customFormat="1" ht="19.5" customHeight="1">
      <c r="A17" s="110">
        <v>13</v>
      </c>
      <c r="B17" s="178" t="s">
        <v>11</v>
      </c>
      <c r="C17" s="173">
        <v>7.0875</v>
      </c>
      <c r="D17" s="146">
        <v>6.6111</v>
      </c>
      <c r="E17" s="145">
        <v>29.93</v>
      </c>
      <c r="F17" s="283">
        <v>29.79</v>
      </c>
      <c r="G17" s="144">
        <v>0.2804</v>
      </c>
      <c r="H17" s="146">
        <v>0.2764</v>
      </c>
      <c r="I17" s="142">
        <v>4.38</v>
      </c>
      <c r="J17" s="33">
        <v>4.29</v>
      </c>
      <c r="K17" s="33">
        <v>4.093</v>
      </c>
      <c r="L17" s="143">
        <v>3.993</v>
      </c>
    </row>
    <row r="18" spans="1:12" s="45" customFormat="1" ht="19.5" customHeight="1">
      <c r="A18" s="110">
        <v>14</v>
      </c>
      <c r="B18" s="178" t="s">
        <v>6</v>
      </c>
      <c r="C18" s="171">
        <v>7.0948</v>
      </c>
      <c r="D18" s="33">
        <v>6.6317</v>
      </c>
      <c r="E18" s="48">
        <v>29.93</v>
      </c>
      <c r="F18" s="49">
        <v>29.79</v>
      </c>
      <c r="G18" s="55">
        <v>0.281</v>
      </c>
      <c r="H18" s="51">
        <v>0.277</v>
      </c>
      <c r="I18" s="47">
        <v>4.38</v>
      </c>
      <c r="J18" s="55">
        <v>4.29</v>
      </c>
      <c r="K18" s="55">
        <v>4.104</v>
      </c>
      <c r="L18" s="52">
        <v>4.004</v>
      </c>
    </row>
    <row r="19" spans="1:12" s="45" customFormat="1" ht="19.5" customHeight="1">
      <c r="A19" s="110">
        <v>15</v>
      </c>
      <c r="B19" s="178" t="s">
        <v>7</v>
      </c>
      <c r="C19" s="171">
        <v>7.0936</v>
      </c>
      <c r="D19" s="33">
        <v>6.6117</v>
      </c>
      <c r="E19" s="48">
        <v>29.96</v>
      </c>
      <c r="F19" s="49">
        <v>29.82</v>
      </c>
      <c r="G19" s="55">
        <v>0.2803</v>
      </c>
      <c r="H19" s="51">
        <v>0.2763</v>
      </c>
      <c r="I19" s="111">
        <v>4.387</v>
      </c>
      <c r="J19" s="112">
        <v>4.297</v>
      </c>
      <c r="K19" s="112">
        <v>4.091</v>
      </c>
      <c r="L19" s="113">
        <v>3.991</v>
      </c>
    </row>
    <row r="20" spans="1:12" s="45" customFormat="1" ht="19.5" customHeight="1">
      <c r="A20" s="110">
        <v>16</v>
      </c>
      <c r="B20" s="177" t="s">
        <v>8</v>
      </c>
      <c r="C20" s="229"/>
      <c r="D20" s="222"/>
      <c r="E20" s="216"/>
      <c r="F20" s="217"/>
      <c r="G20" s="230"/>
      <c r="H20" s="252"/>
      <c r="I20" s="218"/>
      <c r="J20" s="230"/>
      <c r="K20" s="230"/>
      <c r="L20" s="220"/>
    </row>
    <row r="21" spans="1:12" s="45" customFormat="1" ht="19.5" customHeight="1">
      <c r="A21" s="110">
        <v>17</v>
      </c>
      <c r="B21" s="177" t="s">
        <v>2</v>
      </c>
      <c r="C21" s="240"/>
      <c r="D21" s="241"/>
      <c r="E21" s="256"/>
      <c r="F21" s="287"/>
      <c r="G21" s="243"/>
      <c r="H21" s="243"/>
      <c r="I21" s="242"/>
      <c r="J21" s="243"/>
      <c r="K21" s="243"/>
      <c r="L21" s="244"/>
    </row>
    <row r="22" spans="1:12" s="45" customFormat="1" ht="19.5" customHeight="1">
      <c r="A22" s="110">
        <v>18</v>
      </c>
      <c r="B22" s="178" t="s">
        <v>9</v>
      </c>
      <c r="C22" s="182">
        <v>7.103</v>
      </c>
      <c r="D22" s="119">
        <v>6.6252</v>
      </c>
      <c r="E22" s="130">
        <v>29.96</v>
      </c>
      <c r="F22" s="292">
        <v>29.82</v>
      </c>
      <c r="G22" s="112">
        <v>0.2807</v>
      </c>
      <c r="H22" s="112">
        <v>0.2767</v>
      </c>
      <c r="I22" s="111">
        <v>4.4</v>
      </c>
      <c r="J22" s="112">
        <v>4.31</v>
      </c>
      <c r="K22" s="112">
        <v>4.111</v>
      </c>
      <c r="L22" s="113">
        <v>4.011</v>
      </c>
    </row>
    <row r="23" spans="1:12" s="45" customFormat="1" ht="19.5" customHeight="1">
      <c r="A23" s="110">
        <v>19</v>
      </c>
      <c r="B23" s="178" t="s">
        <v>10</v>
      </c>
      <c r="C23" s="174">
        <v>7.0912</v>
      </c>
      <c r="D23" s="87">
        <v>6.5995</v>
      </c>
      <c r="E23" s="54">
        <v>29.95</v>
      </c>
      <c r="F23" s="285">
        <v>29.81</v>
      </c>
      <c r="G23" s="87">
        <v>0.2802</v>
      </c>
      <c r="H23" s="71">
        <v>0.2762</v>
      </c>
      <c r="I23" s="47">
        <v>4.385</v>
      </c>
      <c r="J23" s="55">
        <v>4.295</v>
      </c>
      <c r="K23" s="55">
        <v>4.095</v>
      </c>
      <c r="L23" s="52">
        <v>3.995</v>
      </c>
    </row>
    <row r="24" spans="1:12" s="45" customFormat="1" ht="19.5" customHeight="1">
      <c r="A24" s="110">
        <v>20</v>
      </c>
      <c r="B24" s="178" t="s">
        <v>11</v>
      </c>
      <c r="C24" s="173">
        <v>7.0956</v>
      </c>
      <c r="D24" s="146">
        <v>6.5772</v>
      </c>
      <c r="E24" s="145">
        <v>30</v>
      </c>
      <c r="F24" s="283">
        <v>29.86</v>
      </c>
      <c r="G24" s="144">
        <v>0.2792</v>
      </c>
      <c r="H24" s="146">
        <v>0.2752</v>
      </c>
      <c r="I24" s="142">
        <v>4.389</v>
      </c>
      <c r="J24" s="33">
        <v>4.299</v>
      </c>
      <c r="K24" s="33">
        <v>4.074</v>
      </c>
      <c r="L24" s="143">
        <v>3.974</v>
      </c>
    </row>
    <row r="25" spans="1:12" s="45" customFormat="1" ht="19.5" customHeight="1">
      <c r="A25" s="110">
        <v>21</v>
      </c>
      <c r="B25" s="178" t="s">
        <v>6</v>
      </c>
      <c r="C25" s="171">
        <v>7.0868</v>
      </c>
      <c r="D25" s="33">
        <v>6.5856</v>
      </c>
      <c r="E25" s="48">
        <v>29.99</v>
      </c>
      <c r="F25" s="49">
        <v>29.85</v>
      </c>
      <c r="G25" s="55">
        <v>0.2797</v>
      </c>
      <c r="H25" s="51">
        <v>0.2757</v>
      </c>
      <c r="I25" s="47">
        <v>4.39</v>
      </c>
      <c r="J25" s="55">
        <v>4.3</v>
      </c>
      <c r="K25" s="55">
        <v>4.082</v>
      </c>
      <c r="L25" s="52">
        <v>3.982</v>
      </c>
    </row>
    <row r="26" spans="1:12" s="45" customFormat="1" ht="19.5" customHeight="1">
      <c r="A26" s="110">
        <v>22</v>
      </c>
      <c r="B26" s="178" t="s">
        <v>7</v>
      </c>
      <c r="C26" s="171">
        <v>7.0939</v>
      </c>
      <c r="D26" s="33">
        <v>6.5909</v>
      </c>
      <c r="E26" s="48">
        <v>30.01</v>
      </c>
      <c r="F26" s="49">
        <v>29.87</v>
      </c>
      <c r="G26" s="55">
        <v>0.2799</v>
      </c>
      <c r="H26" s="51">
        <v>0.2759</v>
      </c>
      <c r="I26" s="47">
        <v>4.398</v>
      </c>
      <c r="J26" s="55">
        <v>4.308</v>
      </c>
      <c r="K26" s="55">
        <v>4.097</v>
      </c>
      <c r="L26" s="52">
        <v>3.997</v>
      </c>
    </row>
    <row r="27" spans="1:12" s="45" customFormat="1" ht="19.5" customHeight="1">
      <c r="A27" s="110">
        <v>23</v>
      </c>
      <c r="B27" s="177" t="s">
        <v>8</v>
      </c>
      <c r="C27" s="229"/>
      <c r="D27" s="222"/>
      <c r="E27" s="216"/>
      <c r="F27" s="217"/>
      <c r="G27" s="230"/>
      <c r="H27" s="252"/>
      <c r="I27" s="218"/>
      <c r="J27" s="230"/>
      <c r="K27" s="230"/>
      <c r="L27" s="220"/>
    </row>
    <row r="28" spans="1:12" s="45" customFormat="1" ht="19.5" customHeight="1">
      <c r="A28" s="110">
        <v>24</v>
      </c>
      <c r="B28" s="177" t="s">
        <v>2</v>
      </c>
      <c r="C28" s="240"/>
      <c r="D28" s="241"/>
      <c r="E28" s="256"/>
      <c r="F28" s="287"/>
      <c r="G28" s="243"/>
      <c r="H28" s="243"/>
      <c r="I28" s="336" t="s">
        <v>75</v>
      </c>
      <c r="J28" s="335"/>
      <c r="K28" s="335"/>
      <c r="L28" s="337"/>
    </row>
    <row r="29" spans="1:12" s="45" customFormat="1" ht="19.5" customHeight="1">
      <c r="A29" s="110">
        <v>25</v>
      </c>
      <c r="B29" s="178" t="s">
        <v>9</v>
      </c>
      <c r="C29" s="182">
        <v>7.1209</v>
      </c>
      <c r="D29" s="119">
        <v>6.6089</v>
      </c>
      <c r="E29" s="130">
        <v>30.08</v>
      </c>
      <c r="F29" s="292">
        <v>29.94</v>
      </c>
      <c r="G29" s="112">
        <v>0.2805</v>
      </c>
      <c r="H29" s="112">
        <v>0.2765</v>
      </c>
      <c r="I29" s="336" t="s">
        <v>75</v>
      </c>
      <c r="J29" s="335"/>
      <c r="K29" s="335"/>
      <c r="L29" s="337"/>
    </row>
    <row r="30" spans="1:12" s="45" customFormat="1" ht="19.5" customHeight="1">
      <c r="A30" s="110">
        <v>26</v>
      </c>
      <c r="B30" s="178" t="s">
        <v>10</v>
      </c>
      <c r="C30" s="174">
        <v>7.1293</v>
      </c>
      <c r="D30" s="87">
        <v>6.6181</v>
      </c>
      <c r="E30" s="54">
        <v>30.05</v>
      </c>
      <c r="F30" s="285">
        <v>29.91</v>
      </c>
      <c r="G30" s="87">
        <v>0.2798</v>
      </c>
      <c r="H30" s="71">
        <v>0.2758</v>
      </c>
      <c r="I30" s="336" t="s">
        <v>76</v>
      </c>
      <c r="J30" s="335"/>
      <c r="K30" s="335"/>
      <c r="L30" s="337"/>
    </row>
    <row r="31" spans="1:12" s="167" customFormat="1" ht="19.5" customHeight="1">
      <c r="A31" s="110">
        <v>27</v>
      </c>
      <c r="B31" s="178" t="s">
        <v>11</v>
      </c>
      <c r="C31" s="173">
        <v>7.1092</v>
      </c>
      <c r="D31" s="146">
        <v>6.6147</v>
      </c>
      <c r="E31" s="145">
        <v>30</v>
      </c>
      <c r="F31" s="283">
        <v>29.86</v>
      </c>
      <c r="G31" s="144">
        <v>0.28</v>
      </c>
      <c r="H31" s="146">
        <v>0.276</v>
      </c>
      <c r="I31" s="142">
        <v>4.389</v>
      </c>
      <c r="J31" s="33">
        <v>4.299</v>
      </c>
      <c r="K31" s="33">
        <v>4.086</v>
      </c>
      <c r="L31" s="143">
        <v>3.986</v>
      </c>
    </row>
    <row r="32" spans="1:12" s="45" customFormat="1" ht="19.5" customHeight="1">
      <c r="A32" s="110">
        <v>28</v>
      </c>
      <c r="B32" s="178" t="s">
        <v>6</v>
      </c>
      <c r="C32" s="171">
        <v>7.1277</v>
      </c>
      <c r="D32" s="33">
        <v>6.6154</v>
      </c>
      <c r="E32" s="48">
        <v>30.07</v>
      </c>
      <c r="F32" s="49">
        <v>29.93</v>
      </c>
      <c r="G32" s="55">
        <v>0.28</v>
      </c>
      <c r="H32" s="51">
        <v>0.276</v>
      </c>
      <c r="I32" s="111">
        <v>4.395</v>
      </c>
      <c r="J32" s="112">
        <v>4.305</v>
      </c>
      <c r="K32" s="112">
        <v>4.082</v>
      </c>
      <c r="L32" s="113">
        <v>3.982</v>
      </c>
    </row>
    <row r="33" spans="1:12" s="45" customFormat="1" ht="19.5" customHeight="1">
      <c r="A33" s="110">
        <v>29</v>
      </c>
      <c r="B33" s="178" t="s">
        <v>7</v>
      </c>
      <c r="C33" s="171">
        <v>7.1316</v>
      </c>
      <c r="D33" s="33">
        <v>6.6225</v>
      </c>
      <c r="E33" s="48">
        <v>30.07</v>
      </c>
      <c r="F33" s="49">
        <v>29.93</v>
      </c>
      <c r="G33" s="55">
        <v>0.2807</v>
      </c>
      <c r="H33" s="51">
        <v>0.2767</v>
      </c>
      <c r="I33" s="111">
        <v>4.391</v>
      </c>
      <c r="J33" s="112">
        <v>4.301</v>
      </c>
      <c r="K33" s="112">
        <v>4.092</v>
      </c>
      <c r="L33" s="113">
        <v>3.992</v>
      </c>
    </row>
    <row r="34" spans="1:12" s="45" customFormat="1" ht="19.5" customHeight="1">
      <c r="A34" s="110">
        <v>30</v>
      </c>
      <c r="B34" s="177" t="s">
        <v>8</v>
      </c>
      <c r="C34" s="229"/>
      <c r="D34" s="222"/>
      <c r="E34" s="216"/>
      <c r="F34" s="217"/>
      <c r="G34" s="230"/>
      <c r="H34" s="252"/>
      <c r="I34" s="218"/>
      <c r="J34" s="230"/>
      <c r="K34" s="230"/>
      <c r="L34" s="220"/>
    </row>
    <row r="35" spans="1:12" s="45" customFormat="1" ht="19.5" customHeight="1" thickBot="1">
      <c r="A35" s="199">
        <v>31</v>
      </c>
      <c r="B35" s="200" t="s">
        <v>2</v>
      </c>
      <c r="C35" s="229"/>
      <c r="D35" s="222"/>
      <c r="E35" s="216"/>
      <c r="F35" s="305"/>
      <c r="G35" s="306"/>
      <c r="H35" s="252"/>
      <c r="I35" s="218"/>
      <c r="J35" s="306"/>
      <c r="K35" s="306"/>
      <c r="L35" s="220"/>
    </row>
    <row r="36" spans="1:12" ht="19.5" customHeight="1">
      <c r="A36" s="357" t="s">
        <v>16</v>
      </c>
      <c r="B36" s="358"/>
      <c r="C36" s="98">
        <f aca="true" t="shared" si="0" ref="C36:L36">MAX(C5:C35)</f>
        <v>7.1316</v>
      </c>
      <c r="D36" s="99">
        <f t="shared" si="0"/>
        <v>6.6822</v>
      </c>
      <c r="E36" s="100">
        <f t="shared" si="0"/>
        <v>30.08</v>
      </c>
      <c r="F36" s="297">
        <f t="shared" si="0"/>
        <v>29.94</v>
      </c>
      <c r="G36" s="99">
        <f t="shared" si="0"/>
        <v>0.2834</v>
      </c>
      <c r="H36" s="79">
        <f t="shared" si="0"/>
        <v>0.2794</v>
      </c>
      <c r="I36" s="58">
        <f t="shared" si="0"/>
        <v>4.4</v>
      </c>
      <c r="J36" s="59">
        <f t="shared" si="0"/>
        <v>4.31</v>
      </c>
      <c r="K36" s="59">
        <f t="shared" si="0"/>
        <v>4.12</v>
      </c>
      <c r="L36" s="60">
        <f t="shared" si="0"/>
        <v>4.02</v>
      </c>
    </row>
    <row r="37" spans="1:12" ht="19.5" customHeight="1">
      <c r="A37" s="361" t="s">
        <v>17</v>
      </c>
      <c r="B37" s="362"/>
      <c r="C37" s="82">
        <f aca="true" t="shared" si="1" ref="C37:L37">MIN(C5:C35)</f>
        <v>7.069</v>
      </c>
      <c r="D37" s="87">
        <f t="shared" si="1"/>
        <v>6.5772</v>
      </c>
      <c r="E37" s="54">
        <f t="shared" si="1"/>
        <v>29.85</v>
      </c>
      <c r="F37" s="285">
        <f t="shared" si="1"/>
        <v>29.71</v>
      </c>
      <c r="G37" s="87">
        <f t="shared" si="1"/>
        <v>0.2792</v>
      </c>
      <c r="H37" s="71">
        <f t="shared" si="1"/>
        <v>0.2752</v>
      </c>
      <c r="I37" s="47">
        <f t="shared" si="1"/>
        <v>4.34</v>
      </c>
      <c r="J37" s="55">
        <f t="shared" si="1"/>
        <v>4.25</v>
      </c>
      <c r="K37" s="55">
        <f t="shared" si="1"/>
        <v>4.074</v>
      </c>
      <c r="L37" s="52">
        <f t="shared" si="1"/>
        <v>3.974</v>
      </c>
    </row>
    <row r="38" spans="1:12" ht="19.5" customHeight="1" thickBot="1">
      <c r="A38" s="359" t="s">
        <v>18</v>
      </c>
      <c r="B38" s="360"/>
      <c r="C38" s="101">
        <f aca="true" t="shared" si="2" ref="C38:L38">AVERAGE(C5:C35)</f>
        <v>7.098600000000001</v>
      </c>
      <c r="D38" s="102">
        <f t="shared" si="2"/>
        <v>6.616705555555557</v>
      </c>
      <c r="E38" s="103">
        <f t="shared" si="2"/>
        <v>29.972</v>
      </c>
      <c r="F38" s="286">
        <f t="shared" si="2"/>
        <v>29.832</v>
      </c>
      <c r="G38" s="102">
        <f t="shared" si="2"/>
        <v>0.28071500000000005</v>
      </c>
      <c r="H38" s="104">
        <f t="shared" si="2"/>
        <v>0.276715</v>
      </c>
      <c r="I38" s="61">
        <f t="shared" si="2"/>
        <v>4.382125</v>
      </c>
      <c r="J38" s="62">
        <f t="shared" si="2"/>
        <v>4.2921249999999995</v>
      </c>
      <c r="K38" s="62">
        <f t="shared" si="2"/>
        <v>4.0945</v>
      </c>
      <c r="L38" s="64">
        <f t="shared" si="2"/>
        <v>3.9944999999999995</v>
      </c>
    </row>
    <row r="39" spans="1:3" ht="19.5" customHeight="1">
      <c r="A39" s="45"/>
      <c r="B39" s="45"/>
      <c r="C39" s="85" t="s">
        <v>36</v>
      </c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6299212598425197" right="0.3937007874015748" top="0.3937007874015748" bottom="0.1968503937007874" header="0.5118110236220472" footer="0.2362204724409449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0" style="23" customWidth="1"/>
    <col min="4" max="4" width="10" style="1" customWidth="1"/>
    <col min="5" max="6" width="6.8984375" style="24" customWidth="1"/>
    <col min="7" max="7" width="7.09765625" style="26" customWidth="1"/>
    <col min="8" max="8" width="7.09765625" style="27" customWidth="1"/>
    <col min="9" max="12" width="8.09765625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77" customFormat="1" ht="40.5" customHeight="1" thickBot="1">
      <c r="A2" s="353" t="s">
        <v>51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77" customFormat="1" ht="19.5" customHeight="1">
      <c r="A3" s="370"/>
      <c r="B3" s="377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8" customFormat="1" ht="19.5" customHeight="1" thickBot="1">
      <c r="A4" s="21" t="s">
        <v>2</v>
      </c>
      <c r="B4" s="34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45</v>
      </c>
      <c r="L4" s="39" t="s">
        <v>5</v>
      </c>
    </row>
    <row r="5" spans="1:12" s="45" customFormat="1" ht="19.5" customHeight="1">
      <c r="A5" s="203">
        <v>1</v>
      </c>
      <c r="B5" s="198" t="s">
        <v>9</v>
      </c>
      <c r="C5" s="201">
        <v>7.1315</v>
      </c>
      <c r="D5" s="126">
        <v>6.6194</v>
      </c>
      <c r="E5" s="127">
        <v>30</v>
      </c>
      <c r="F5" s="320">
        <v>29.86</v>
      </c>
      <c r="G5" s="321">
        <v>0.2797</v>
      </c>
      <c r="H5" s="129">
        <v>0.2757</v>
      </c>
      <c r="I5" s="111">
        <v>4.383</v>
      </c>
      <c r="J5" s="329">
        <v>4.293</v>
      </c>
      <c r="K5" s="329">
        <v>4.076</v>
      </c>
      <c r="L5" s="113">
        <v>3.976</v>
      </c>
    </row>
    <row r="6" spans="1:12" s="45" customFormat="1" ht="19.5" customHeight="1">
      <c r="A6" s="110">
        <v>2</v>
      </c>
      <c r="B6" s="178" t="s">
        <v>10</v>
      </c>
      <c r="C6" s="174">
        <v>7.1167</v>
      </c>
      <c r="D6" s="87">
        <v>6.6164</v>
      </c>
      <c r="E6" s="145">
        <v>29.93</v>
      </c>
      <c r="F6" s="283">
        <v>29.79</v>
      </c>
      <c r="G6" s="144">
        <v>0.2793</v>
      </c>
      <c r="H6" s="146">
        <v>0.2753</v>
      </c>
      <c r="I6" s="142">
        <v>4.335</v>
      </c>
      <c r="J6" s="33">
        <v>4.245</v>
      </c>
      <c r="K6" s="33">
        <v>4.037</v>
      </c>
      <c r="L6" s="143">
        <v>3.937</v>
      </c>
    </row>
    <row r="7" spans="1:12" s="45" customFormat="1" ht="19.5" customHeight="1">
      <c r="A7" s="110">
        <v>3</v>
      </c>
      <c r="B7" s="178" t="s">
        <v>11</v>
      </c>
      <c r="C7" s="181">
        <v>7.1074</v>
      </c>
      <c r="D7" s="146">
        <v>6.5361</v>
      </c>
      <c r="E7" s="145">
        <v>29.92</v>
      </c>
      <c r="F7" s="283">
        <v>29.78</v>
      </c>
      <c r="G7" s="144">
        <v>0.2768</v>
      </c>
      <c r="H7" s="146">
        <v>0.2728</v>
      </c>
      <c r="I7" s="47">
        <v>4.295</v>
      </c>
      <c r="J7" s="55">
        <v>4.205</v>
      </c>
      <c r="K7" s="55">
        <v>3.963</v>
      </c>
      <c r="L7" s="52">
        <v>3.863</v>
      </c>
    </row>
    <row r="8" spans="1:12" s="45" customFormat="1" ht="19.5" customHeight="1">
      <c r="A8" s="110">
        <v>4</v>
      </c>
      <c r="B8" s="178" t="s">
        <v>6</v>
      </c>
      <c r="C8" s="171">
        <v>7.1012</v>
      </c>
      <c r="D8" s="33">
        <v>6.5145</v>
      </c>
      <c r="E8" s="48">
        <v>29.94</v>
      </c>
      <c r="F8" s="49">
        <v>29.8</v>
      </c>
      <c r="G8" s="55">
        <v>0.276</v>
      </c>
      <c r="H8" s="51">
        <v>0.272</v>
      </c>
      <c r="I8" s="111">
        <v>4.308</v>
      </c>
      <c r="J8" s="112">
        <v>4.218</v>
      </c>
      <c r="K8" s="112">
        <v>3.962</v>
      </c>
      <c r="L8" s="113">
        <v>3.862</v>
      </c>
    </row>
    <row r="9" spans="1:12" s="45" customFormat="1" ht="19.5" customHeight="1">
      <c r="A9" s="110">
        <v>5</v>
      </c>
      <c r="B9" s="178" t="s">
        <v>7</v>
      </c>
      <c r="C9" s="171">
        <v>7.0965</v>
      </c>
      <c r="D9" s="33">
        <v>6.5002</v>
      </c>
      <c r="E9" s="48">
        <v>29.92</v>
      </c>
      <c r="F9" s="49">
        <v>29.78</v>
      </c>
      <c r="G9" s="55">
        <v>0.2754</v>
      </c>
      <c r="H9" s="51">
        <v>0.2714</v>
      </c>
      <c r="I9" s="111">
        <v>4.309</v>
      </c>
      <c r="J9" s="112">
        <v>4.219</v>
      </c>
      <c r="K9" s="112">
        <v>3.958</v>
      </c>
      <c r="L9" s="113">
        <v>3.858</v>
      </c>
    </row>
    <row r="10" spans="1:12" s="45" customFormat="1" ht="19.5" customHeight="1">
      <c r="A10" s="110">
        <v>6</v>
      </c>
      <c r="B10" s="177" t="s">
        <v>8</v>
      </c>
      <c r="C10" s="229"/>
      <c r="D10" s="233"/>
      <c r="E10" s="216"/>
      <c r="F10" s="217"/>
      <c r="G10" s="230"/>
      <c r="H10" s="252"/>
      <c r="I10" s="336"/>
      <c r="J10" s="335"/>
      <c r="K10" s="335"/>
      <c r="L10" s="337"/>
    </row>
    <row r="11" spans="1:12" s="45" customFormat="1" ht="19.5" customHeight="1">
      <c r="A11" s="110">
        <v>7</v>
      </c>
      <c r="B11" s="177" t="s">
        <v>2</v>
      </c>
      <c r="C11" s="229"/>
      <c r="D11" s="222"/>
      <c r="E11" s="216"/>
      <c r="F11" s="217"/>
      <c r="G11" s="230"/>
      <c r="H11" s="252"/>
      <c r="I11" s="242"/>
      <c r="J11" s="243"/>
      <c r="K11" s="243"/>
      <c r="L11" s="244"/>
    </row>
    <row r="12" spans="1:12" s="45" customFormat="1" ht="19.5" customHeight="1">
      <c r="A12" s="110">
        <v>8</v>
      </c>
      <c r="B12" s="178" t="s">
        <v>9</v>
      </c>
      <c r="C12" s="182">
        <v>7.0882</v>
      </c>
      <c r="D12" s="119">
        <v>6.4641</v>
      </c>
      <c r="E12" s="130">
        <v>29.8</v>
      </c>
      <c r="F12" s="292">
        <v>29.66</v>
      </c>
      <c r="G12" s="112">
        <v>0.2732</v>
      </c>
      <c r="H12" s="112">
        <v>0.2692</v>
      </c>
      <c r="I12" s="336" t="s">
        <v>81</v>
      </c>
      <c r="J12" s="335"/>
      <c r="K12" s="335"/>
      <c r="L12" s="337"/>
    </row>
    <row r="13" spans="1:12" s="45" customFormat="1" ht="19.5" customHeight="1">
      <c r="A13" s="110">
        <v>9</v>
      </c>
      <c r="B13" s="178" t="s">
        <v>10</v>
      </c>
      <c r="C13" s="182">
        <v>7.0711</v>
      </c>
      <c r="D13" s="119">
        <v>6.5164</v>
      </c>
      <c r="E13" s="130">
        <v>29.77</v>
      </c>
      <c r="F13" s="292">
        <v>29.63</v>
      </c>
      <c r="G13" s="112">
        <v>0.2766</v>
      </c>
      <c r="H13" s="112">
        <v>0.2726</v>
      </c>
      <c r="I13" s="142">
        <v>4.29</v>
      </c>
      <c r="J13" s="33">
        <v>4.2</v>
      </c>
      <c r="K13" s="33">
        <v>3.976</v>
      </c>
      <c r="L13" s="143">
        <v>3.876</v>
      </c>
    </row>
    <row r="14" spans="1:12" s="45" customFormat="1" ht="19.5" customHeight="1">
      <c r="A14" s="110">
        <v>10</v>
      </c>
      <c r="B14" s="178" t="s">
        <v>11</v>
      </c>
      <c r="C14" s="182">
        <v>7.0703</v>
      </c>
      <c r="D14" s="119">
        <v>6.5585</v>
      </c>
      <c r="E14" s="130">
        <v>29.82</v>
      </c>
      <c r="F14" s="292">
        <v>29.68</v>
      </c>
      <c r="G14" s="112">
        <v>0.2778</v>
      </c>
      <c r="H14" s="112">
        <v>0.2738</v>
      </c>
      <c r="I14" s="142">
        <v>4.313</v>
      </c>
      <c r="J14" s="33">
        <v>4.223</v>
      </c>
      <c r="K14" s="33">
        <v>4.009</v>
      </c>
      <c r="L14" s="143">
        <v>3.909</v>
      </c>
    </row>
    <row r="15" spans="1:12" s="45" customFormat="1" ht="19.5" customHeight="1">
      <c r="A15" s="110">
        <v>11</v>
      </c>
      <c r="B15" s="178" t="s">
        <v>6</v>
      </c>
      <c r="C15" s="182">
        <v>7.0608</v>
      </c>
      <c r="D15" s="119">
        <v>6.5995</v>
      </c>
      <c r="E15" s="130">
        <v>29.65</v>
      </c>
      <c r="F15" s="292">
        <v>29.51</v>
      </c>
      <c r="G15" s="112">
        <v>0.2781</v>
      </c>
      <c r="H15" s="112">
        <v>0.2741</v>
      </c>
      <c r="I15" s="111">
        <v>4.282</v>
      </c>
      <c r="J15" s="112">
        <v>4.192</v>
      </c>
      <c r="K15" s="112">
        <v>4.008</v>
      </c>
      <c r="L15" s="113">
        <v>3.908</v>
      </c>
    </row>
    <row r="16" spans="1:12" s="45" customFormat="1" ht="19.5" customHeight="1">
      <c r="A16" s="110">
        <v>12</v>
      </c>
      <c r="B16" s="178" t="s">
        <v>7</v>
      </c>
      <c r="C16" s="182">
        <v>7.0865</v>
      </c>
      <c r="D16" s="119">
        <v>6.6412</v>
      </c>
      <c r="E16" s="130">
        <v>29.77</v>
      </c>
      <c r="F16" s="292">
        <v>29.63</v>
      </c>
      <c r="G16" s="112">
        <v>0.2799</v>
      </c>
      <c r="H16" s="112">
        <v>0.2759</v>
      </c>
      <c r="I16" s="111">
        <v>4.325</v>
      </c>
      <c r="J16" s="112">
        <v>4.235</v>
      </c>
      <c r="K16" s="112">
        <v>4.059</v>
      </c>
      <c r="L16" s="113">
        <v>3.959</v>
      </c>
    </row>
    <row r="17" spans="1:12" s="45" customFormat="1" ht="19.5" customHeight="1">
      <c r="A17" s="110">
        <v>13</v>
      </c>
      <c r="B17" s="177" t="s">
        <v>8</v>
      </c>
      <c r="C17" s="229"/>
      <c r="D17" s="222"/>
      <c r="E17" s="216"/>
      <c r="F17" s="217"/>
      <c r="G17" s="230"/>
      <c r="H17" s="252"/>
      <c r="I17" s="242"/>
      <c r="J17" s="243"/>
      <c r="K17" s="243"/>
      <c r="L17" s="244"/>
    </row>
    <row r="18" spans="1:12" s="45" customFormat="1" ht="19.5" customHeight="1">
      <c r="A18" s="110">
        <v>14</v>
      </c>
      <c r="B18" s="177" t="s">
        <v>2</v>
      </c>
      <c r="C18" s="229"/>
      <c r="D18" s="222"/>
      <c r="E18" s="227"/>
      <c r="F18" s="228"/>
      <c r="G18" s="293"/>
      <c r="H18" s="252"/>
      <c r="I18" s="242"/>
      <c r="J18" s="243"/>
      <c r="K18" s="243"/>
      <c r="L18" s="244"/>
    </row>
    <row r="19" spans="1:12" s="45" customFormat="1" ht="19.5" customHeight="1">
      <c r="A19" s="110">
        <v>15</v>
      </c>
      <c r="B19" s="178" t="s">
        <v>9</v>
      </c>
      <c r="C19" s="171">
        <v>7.0902</v>
      </c>
      <c r="D19" s="33">
        <v>6.6067</v>
      </c>
      <c r="E19" s="32">
        <v>29.77</v>
      </c>
      <c r="F19" s="50">
        <v>29.63</v>
      </c>
      <c r="G19" s="284">
        <v>0.2786</v>
      </c>
      <c r="H19" s="51">
        <v>0.2746</v>
      </c>
      <c r="I19" s="111">
        <v>4.315</v>
      </c>
      <c r="J19" s="112">
        <v>4.225</v>
      </c>
      <c r="K19" s="112">
        <v>4.031</v>
      </c>
      <c r="L19" s="113">
        <v>3.931</v>
      </c>
    </row>
    <row r="20" spans="1:12" s="45" customFormat="1" ht="19.5" customHeight="1">
      <c r="A20" s="110">
        <v>16</v>
      </c>
      <c r="B20" s="178" t="s">
        <v>10</v>
      </c>
      <c r="C20" s="181">
        <v>7.0755</v>
      </c>
      <c r="D20" s="144">
        <v>6.5861</v>
      </c>
      <c r="E20" s="145">
        <v>29.66</v>
      </c>
      <c r="F20" s="283">
        <v>29.52</v>
      </c>
      <c r="G20" s="144">
        <v>0.2776</v>
      </c>
      <c r="H20" s="146">
        <v>0.2736</v>
      </c>
      <c r="I20" s="142">
        <v>4.31</v>
      </c>
      <c r="J20" s="33">
        <v>4.22</v>
      </c>
      <c r="K20" s="33">
        <v>4.025</v>
      </c>
      <c r="L20" s="143">
        <v>3.925</v>
      </c>
    </row>
    <row r="21" spans="1:12" s="45" customFormat="1" ht="19.5" customHeight="1">
      <c r="A21" s="110">
        <v>17</v>
      </c>
      <c r="B21" s="178" t="s">
        <v>11</v>
      </c>
      <c r="C21" s="173">
        <v>7.0873</v>
      </c>
      <c r="D21" s="146">
        <v>6.6013</v>
      </c>
      <c r="E21" s="145">
        <v>29.7</v>
      </c>
      <c r="F21" s="283">
        <v>29.56</v>
      </c>
      <c r="G21" s="144">
        <v>0.2778</v>
      </c>
      <c r="H21" s="146">
        <v>0.2738</v>
      </c>
      <c r="I21" s="142">
        <v>4.315</v>
      </c>
      <c r="J21" s="33">
        <v>4.225</v>
      </c>
      <c r="K21" s="33">
        <v>4.028</v>
      </c>
      <c r="L21" s="143">
        <v>3.928</v>
      </c>
    </row>
    <row r="22" spans="1:12" s="45" customFormat="1" ht="19.5" customHeight="1">
      <c r="A22" s="110">
        <v>18</v>
      </c>
      <c r="B22" s="178" t="s">
        <v>6</v>
      </c>
      <c r="C22" s="171">
        <v>7.0903</v>
      </c>
      <c r="D22" s="33">
        <v>6.6313</v>
      </c>
      <c r="E22" s="32">
        <v>29.66</v>
      </c>
      <c r="F22" s="50">
        <v>29.52</v>
      </c>
      <c r="G22" s="33">
        <v>0.2787</v>
      </c>
      <c r="H22" s="143">
        <v>0.2747</v>
      </c>
      <c r="I22" s="115">
        <v>4.32</v>
      </c>
      <c r="J22" s="116">
        <v>4.23</v>
      </c>
      <c r="K22" s="116">
        <v>4.054</v>
      </c>
      <c r="L22" s="149">
        <v>3.954</v>
      </c>
    </row>
    <row r="23" spans="1:12" s="45" customFormat="1" ht="19.5" customHeight="1">
      <c r="A23" s="110">
        <v>19</v>
      </c>
      <c r="B23" s="178" t="s">
        <v>7</v>
      </c>
      <c r="C23" s="171">
        <v>7.0913</v>
      </c>
      <c r="D23" s="33">
        <v>6.6287</v>
      </c>
      <c r="E23" s="32">
        <v>29.65</v>
      </c>
      <c r="F23" s="50">
        <v>29.51</v>
      </c>
      <c r="G23" s="33">
        <v>0.2782</v>
      </c>
      <c r="H23" s="143">
        <v>0.2742</v>
      </c>
      <c r="I23" s="115">
        <v>4.325</v>
      </c>
      <c r="J23" s="116">
        <v>4.235</v>
      </c>
      <c r="K23" s="116">
        <v>4.053</v>
      </c>
      <c r="L23" s="149">
        <v>3.953</v>
      </c>
    </row>
    <row r="24" spans="1:12" s="45" customFormat="1" ht="19.5" customHeight="1">
      <c r="A24" s="110">
        <v>20</v>
      </c>
      <c r="B24" s="177" t="s">
        <v>8</v>
      </c>
      <c r="C24" s="229"/>
      <c r="D24" s="222"/>
      <c r="E24" s="32">
        <v>29.74</v>
      </c>
      <c r="F24" s="50">
        <v>29.6</v>
      </c>
      <c r="G24" s="33">
        <v>0.279</v>
      </c>
      <c r="H24" s="143">
        <v>0.275</v>
      </c>
      <c r="I24" s="249"/>
      <c r="J24" s="250"/>
      <c r="K24" s="250"/>
      <c r="L24" s="257"/>
    </row>
    <row r="25" spans="1:12" s="45" customFormat="1" ht="19.5" customHeight="1">
      <c r="A25" s="110">
        <v>21</v>
      </c>
      <c r="B25" s="177" t="s">
        <v>2</v>
      </c>
      <c r="C25" s="229"/>
      <c r="D25" s="222"/>
      <c r="E25" s="227"/>
      <c r="F25" s="228"/>
      <c r="G25" s="222"/>
      <c r="H25" s="236"/>
      <c r="I25" s="249"/>
      <c r="J25" s="250"/>
      <c r="K25" s="250"/>
      <c r="L25" s="257"/>
    </row>
    <row r="26" spans="1:12" s="45" customFormat="1" ht="19.5" customHeight="1">
      <c r="A26" s="110">
        <v>22</v>
      </c>
      <c r="B26" s="178" t="s">
        <v>9</v>
      </c>
      <c r="C26" s="171">
        <v>7.0865</v>
      </c>
      <c r="D26" s="33">
        <v>6.634</v>
      </c>
      <c r="E26" s="32">
        <v>29.65</v>
      </c>
      <c r="F26" s="50">
        <v>29.51</v>
      </c>
      <c r="G26" s="33">
        <v>0.2785</v>
      </c>
      <c r="H26" s="143">
        <v>0.2745</v>
      </c>
      <c r="I26" s="115">
        <v>4.32</v>
      </c>
      <c r="J26" s="116">
        <v>4.23</v>
      </c>
      <c r="K26" s="116">
        <v>4.05</v>
      </c>
      <c r="L26" s="149">
        <v>3.95</v>
      </c>
    </row>
    <row r="27" spans="1:12" s="45" customFormat="1" ht="19.5" customHeight="1">
      <c r="A27" s="110">
        <v>23</v>
      </c>
      <c r="B27" s="178" t="s">
        <v>10</v>
      </c>
      <c r="C27" s="181">
        <v>7.0671</v>
      </c>
      <c r="D27" s="144">
        <v>6.607</v>
      </c>
      <c r="E27" s="145">
        <v>29.64</v>
      </c>
      <c r="F27" s="283">
        <v>29.5</v>
      </c>
      <c r="G27" s="144">
        <v>0.2784</v>
      </c>
      <c r="H27" s="146">
        <v>0.2744</v>
      </c>
      <c r="I27" s="142">
        <v>4.332</v>
      </c>
      <c r="J27" s="33">
        <v>4.242</v>
      </c>
      <c r="K27" s="33">
        <v>4.066</v>
      </c>
      <c r="L27" s="143">
        <v>3.966</v>
      </c>
    </row>
    <row r="28" spans="1:12" s="45" customFormat="1" ht="19.5" customHeight="1">
      <c r="A28" s="110">
        <v>24</v>
      </c>
      <c r="B28" s="178" t="s">
        <v>11</v>
      </c>
      <c r="C28" s="173">
        <v>7.0555</v>
      </c>
      <c r="D28" s="146">
        <v>6.6292</v>
      </c>
      <c r="E28" s="145">
        <v>29.58</v>
      </c>
      <c r="F28" s="283">
        <v>29.44</v>
      </c>
      <c r="G28" s="144">
        <v>0.2787</v>
      </c>
      <c r="H28" s="146">
        <v>0.2747</v>
      </c>
      <c r="I28" s="142">
        <v>4.315</v>
      </c>
      <c r="J28" s="33">
        <v>4.225</v>
      </c>
      <c r="K28" s="33">
        <v>4.056</v>
      </c>
      <c r="L28" s="143">
        <v>3.956</v>
      </c>
    </row>
    <row r="29" spans="1:12" s="45" customFormat="1" ht="19.5" customHeight="1">
      <c r="A29" s="110">
        <v>25</v>
      </c>
      <c r="B29" s="178" t="s">
        <v>6</v>
      </c>
      <c r="C29" s="331" t="s">
        <v>79</v>
      </c>
      <c r="D29" s="237"/>
      <c r="E29" s="214" t="s">
        <v>79</v>
      </c>
      <c r="F29" s="224"/>
      <c r="G29" s="215"/>
      <c r="H29" s="237"/>
      <c r="I29" s="115">
        <v>4.321</v>
      </c>
      <c r="J29" s="116">
        <v>4.231</v>
      </c>
      <c r="K29" s="116">
        <v>4.04</v>
      </c>
      <c r="L29" s="149">
        <v>3.94</v>
      </c>
    </row>
    <row r="30" spans="1:12" s="45" customFormat="1" ht="19.5" customHeight="1">
      <c r="A30" s="110">
        <v>26</v>
      </c>
      <c r="B30" s="178" t="s">
        <v>7</v>
      </c>
      <c r="C30" s="331" t="s">
        <v>79</v>
      </c>
      <c r="D30" s="215"/>
      <c r="E30" s="330" t="s">
        <v>80</v>
      </c>
      <c r="F30" s="224"/>
      <c r="G30" s="215"/>
      <c r="H30" s="237"/>
      <c r="I30" s="115">
        <v>4.323</v>
      </c>
      <c r="J30" s="116">
        <v>4.233</v>
      </c>
      <c r="K30" s="116">
        <v>4.037</v>
      </c>
      <c r="L30" s="149">
        <v>3.937</v>
      </c>
    </row>
    <row r="31" spans="1:12" s="45" customFormat="1" ht="19.5" customHeight="1">
      <c r="A31" s="110">
        <v>27</v>
      </c>
      <c r="B31" s="177" t="s">
        <v>8</v>
      </c>
      <c r="C31" s="331" t="s">
        <v>79</v>
      </c>
      <c r="D31" s="215"/>
      <c r="E31" s="227"/>
      <c r="F31" s="228"/>
      <c r="G31" s="222"/>
      <c r="H31" s="236"/>
      <c r="I31" s="249"/>
      <c r="J31" s="250"/>
      <c r="K31" s="250"/>
      <c r="L31" s="257"/>
    </row>
    <row r="32" spans="1:12" s="45" customFormat="1" ht="19.5" customHeight="1">
      <c r="A32" s="110">
        <v>28</v>
      </c>
      <c r="B32" s="177" t="s">
        <v>2</v>
      </c>
      <c r="C32" s="229"/>
      <c r="D32" s="222"/>
      <c r="E32" s="227"/>
      <c r="F32" s="228"/>
      <c r="G32" s="222"/>
      <c r="H32" s="236"/>
      <c r="I32" s="249"/>
      <c r="J32" s="250"/>
      <c r="K32" s="250"/>
      <c r="L32" s="257"/>
    </row>
    <row r="33" spans="1:12" s="45" customFormat="1" ht="19.5" customHeight="1">
      <c r="A33" s="110">
        <v>29</v>
      </c>
      <c r="B33" s="178" t="s">
        <v>9</v>
      </c>
      <c r="C33" s="171">
        <v>7.0808</v>
      </c>
      <c r="D33" s="33">
        <v>6.6112</v>
      </c>
      <c r="E33" s="32">
        <v>29.61</v>
      </c>
      <c r="F33" s="50">
        <v>29.47</v>
      </c>
      <c r="G33" s="33">
        <v>0.2771</v>
      </c>
      <c r="H33" s="143">
        <v>0.2731</v>
      </c>
      <c r="I33" s="115">
        <v>4.335</v>
      </c>
      <c r="J33" s="116">
        <v>4.245</v>
      </c>
      <c r="K33" s="116">
        <v>4.049</v>
      </c>
      <c r="L33" s="149">
        <v>3.949</v>
      </c>
    </row>
    <row r="34" spans="1:12" s="45" customFormat="1" ht="19.5" customHeight="1">
      <c r="A34" s="110">
        <v>30</v>
      </c>
      <c r="B34" s="178" t="s">
        <v>10</v>
      </c>
      <c r="C34" s="181">
        <v>7.0795</v>
      </c>
      <c r="D34" s="144">
        <v>6.5808</v>
      </c>
      <c r="E34" s="145">
        <v>29.51</v>
      </c>
      <c r="F34" s="283">
        <v>29.37</v>
      </c>
      <c r="G34" s="144">
        <v>0.2751</v>
      </c>
      <c r="H34" s="146">
        <v>0.2711</v>
      </c>
      <c r="I34" s="142">
        <v>4.325</v>
      </c>
      <c r="J34" s="33">
        <v>4.235</v>
      </c>
      <c r="K34" s="33">
        <v>4.022</v>
      </c>
      <c r="L34" s="143">
        <v>3.922</v>
      </c>
    </row>
    <row r="35" spans="1:12" s="45" customFormat="1" ht="19.5" customHeight="1" thickBot="1">
      <c r="A35" s="186"/>
      <c r="B35" s="204"/>
      <c r="C35" s="202"/>
      <c r="D35" s="126"/>
      <c r="E35" s="127"/>
      <c r="F35" s="303"/>
      <c r="G35" s="304"/>
      <c r="H35" s="129"/>
      <c r="I35" s="115"/>
      <c r="J35" s="299"/>
      <c r="K35" s="299"/>
      <c r="L35" s="149"/>
    </row>
    <row r="36" spans="1:12" ht="19.5" customHeight="1">
      <c r="A36" s="357" t="s">
        <v>12</v>
      </c>
      <c r="B36" s="358"/>
      <c r="C36" s="98">
        <f aca="true" t="shared" si="0" ref="C36:L36">MAX(C5:C35)</f>
        <v>7.1315</v>
      </c>
      <c r="D36" s="99">
        <f t="shared" si="0"/>
        <v>6.6412</v>
      </c>
      <c r="E36" s="100">
        <f t="shared" si="0"/>
        <v>30</v>
      </c>
      <c r="F36" s="297">
        <f t="shared" si="0"/>
        <v>29.86</v>
      </c>
      <c r="G36" s="99">
        <f t="shared" si="0"/>
        <v>0.2799</v>
      </c>
      <c r="H36" s="79">
        <f t="shared" si="0"/>
        <v>0.2759</v>
      </c>
      <c r="I36" s="58">
        <f t="shared" si="0"/>
        <v>4.383</v>
      </c>
      <c r="J36" s="59">
        <f t="shared" si="0"/>
        <v>4.293</v>
      </c>
      <c r="K36" s="59">
        <f t="shared" si="0"/>
        <v>4.076</v>
      </c>
      <c r="L36" s="60">
        <f t="shared" si="0"/>
        <v>3.976</v>
      </c>
    </row>
    <row r="37" spans="1:12" ht="19.5" customHeight="1">
      <c r="A37" s="383" t="s">
        <v>13</v>
      </c>
      <c r="B37" s="362"/>
      <c r="C37" s="82">
        <f aca="true" t="shared" si="1" ref="C37:L37">MIN(C5:C35)</f>
        <v>7.0555</v>
      </c>
      <c r="D37" s="87">
        <f t="shared" si="1"/>
        <v>6.4641</v>
      </c>
      <c r="E37" s="54">
        <f t="shared" si="1"/>
        <v>29.51</v>
      </c>
      <c r="F37" s="285">
        <f t="shared" si="1"/>
        <v>29.37</v>
      </c>
      <c r="G37" s="87">
        <f t="shared" si="1"/>
        <v>0.2732</v>
      </c>
      <c r="H37" s="71">
        <f t="shared" si="1"/>
        <v>0.2692</v>
      </c>
      <c r="I37" s="47">
        <f t="shared" si="1"/>
        <v>4.282</v>
      </c>
      <c r="J37" s="55">
        <f t="shared" si="1"/>
        <v>4.192</v>
      </c>
      <c r="K37" s="55">
        <f t="shared" si="1"/>
        <v>3.958</v>
      </c>
      <c r="L37" s="52">
        <f t="shared" si="1"/>
        <v>3.858</v>
      </c>
    </row>
    <row r="38" spans="1:12" ht="19.5" customHeight="1" thickBot="1">
      <c r="A38" s="382" t="s">
        <v>14</v>
      </c>
      <c r="B38" s="360"/>
      <c r="C38" s="101">
        <f aca="true" t="shared" si="2" ref="C38:L38">AVERAGE(C5:C35)</f>
        <v>7.086709999999999</v>
      </c>
      <c r="D38" s="102">
        <f t="shared" si="2"/>
        <v>6.584129999999999</v>
      </c>
      <c r="E38" s="103">
        <f t="shared" si="2"/>
        <v>29.747142857142858</v>
      </c>
      <c r="F38" s="286">
        <f t="shared" si="2"/>
        <v>29.60714285714286</v>
      </c>
      <c r="G38" s="102">
        <f t="shared" si="2"/>
        <v>0.2776428571428572</v>
      </c>
      <c r="H38" s="104">
        <f t="shared" si="2"/>
        <v>0.27364285714285713</v>
      </c>
      <c r="I38" s="61">
        <f t="shared" si="2"/>
        <v>4.3188571428571425</v>
      </c>
      <c r="J38" s="62">
        <f t="shared" si="2"/>
        <v>4.2288571428571435</v>
      </c>
      <c r="K38" s="62">
        <f t="shared" si="2"/>
        <v>4.026619047619048</v>
      </c>
      <c r="L38" s="64">
        <f t="shared" si="2"/>
        <v>3.926619047619047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E2:H2"/>
    <mergeCell ref="E3:F3"/>
    <mergeCell ref="G3:H3"/>
    <mergeCell ref="C3:C4"/>
    <mergeCell ref="A38:B38"/>
    <mergeCell ref="A36:B36"/>
    <mergeCell ref="A37:B37"/>
    <mergeCell ref="A1:B1"/>
    <mergeCell ref="A2:B3"/>
    <mergeCell ref="I2:L2"/>
    <mergeCell ref="I3:J3"/>
    <mergeCell ref="K3:L3"/>
    <mergeCell ref="C2:D2"/>
    <mergeCell ref="D3:D4"/>
  </mergeCells>
  <printOptions/>
  <pageMargins left="0.6299212598425197" right="0.3937007874015748" top="0.3937007874015748" bottom="0.3937007874015748" header="0.8267716535433072" footer="0.4330708661417323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0" style="23" customWidth="1"/>
    <col min="4" max="4" width="10" style="1" customWidth="1"/>
    <col min="5" max="6" width="6.8984375" style="24" customWidth="1"/>
    <col min="7" max="7" width="7.09765625" style="26" customWidth="1"/>
    <col min="8" max="8" width="7.09765625" style="27" customWidth="1"/>
    <col min="9" max="12" width="8.09765625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28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05" t="s">
        <v>2</v>
      </c>
      <c r="B4" s="189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94">
        <v>1</v>
      </c>
      <c r="B5" s="195" t="s">
        <v>11</v>
      </c>
      <c r="C5" s="171">
        <v>7.071</v>
      </c>
      <c r="D5" s="33">
        <v>6.5479</v>
      </c>
      <c r="E5" s="32">
        <v>29.54</v>
      </c>
      <c r="F5" s="319">
        <v>29.4</v>
      </c>
      <c r="G5" s="68">
        <v>0.2746</v>
      </c>
      <c r="H5" s="143">
        <v>0.2706</v>
      </c>
      <c r="I5" s="115">
        <v>4.325</v>
      </c>
      <c r="J5" s="328">
        <v>4.235</v>
      </c>
      <c r="K5" s="328">
        <v>4.015</v>
      </c>
      <c r="L5" s="149">
        <v>3.915</v>
      </c>
    </row>
    <row r="6" spans="1:12" s="45" customFormat="1" ht="19.5" customHeight="1">
      <c r="A6" s="40">
        <v>2</v>
      </c>
      <c r="B6" s="178" t="s">
        <v>6</v>
      </c>
      <c r="C6" s="174">
        <v>7.0566</v>
      </c>
      <c r="D6" s="87">
        <v>6.5701</v>
      </c>
      <c r="E6" s="42">
        <v>29.55</v>
      </c>
      <c r="F6" s="291">
        <v>29.41</v>
      </c>
      <c r="G6" s="288">
        <v>0.2762</v>
      </c>
      <c r="H6" s="43">
        <v>0.2722</v>
      </c>
      <c r="I6" s="47">
        <v>4.332</v>
      </c>
      <c r="J6" s="55">
        <v>4.242</v>
      </c>
      <c r="K6" s="55">
        <v>4.04</v>
      </c>
      <c r="L6" s="52">
        <v>3.94</v>
      </c>
    </row>
    <row r="7" spans="1:12" ht="19.5" customHeight="1">
      <c r="A7" s="40">
        <v>3</v>
      </c>
      <c r="B7" s="178" t="s">
        <v>7</v>
      </c>
      <c r="C7" s="171">
        <v>7.0638</v>
      </c>
      <c r="D7" s="33">
        <v>6.5702</v>
      </c>
      <c r="E7" s="48">
        <v>29.52</v>
      </c>
      <c r="F7" s="49">
        <v>29.38</v>
      </c>
      <c r="G7" s="55">
        <v>0.2757</v>
      </c>
      <c r="H7" s="51">
        <v>0.2717</v>
      </c>
      <c r="I7" s="47">
        <v>4.328</v>
      </c>
      <c r="J7" s="55">
        <v>4.238</v>
      </c>
      <c r="K7" s="55">
        <v>4.033</v>
      </c>
      <c r="L7" s="52">
        <v>3.933</v>
      </c>
    </row>
    <row r="8" spans="1:12" ht="19.5" customHeight="1">
      <c r="A8" s="40">
        <v>4</v>
      </c>
      <c r="B8" s="177" t="s">
        <v>8</v>
      </c>
      <c r="C8" s="229"/>
      <c r="D8" s="222"/>
      <c r="E8" s="216"/>
      <c r="F8" s="217"/>
      <c r="G8" s="230"/>
      <c r="H8" s="252"/>
      <c r="I8" s="218"/>
      <c r="J8" s="230"/>
      <c r="K8" s="230"/>
      <c r="L8" s="220"/>
    </row>
    <row r="9" spans="1:12" ht="19.5" customHeight="1">
      <c r="A9" s="40">
        <v>5</v>
      </c>
      <c r="B9" s="177" t="s">
        <v>2</v>
      </c>
      <c r="C9" s="229"/>
      <c r="D9" s="222"/>
      <c r="E9" s="216"/>
      <c r="F9" s="217"/>
      <c r="G9" s="230"/>
      <c r="H9" s="252"/>
      <c r="I9" s="218"/>
      <c r="J9" s="230"/>
      <c r="K9" s="230"/>
      <c r="L9" s="220"/>
    </row>
    <row r="10" spans="1:12" ht="19.5" customHeight="1">
      <c r="A10" s="40">
        <v>6</v>
      </c>
      <c r="B10" s="178" t="s">
        <v>9</v>
      </c>
      <c r="C10" s="171">
        <v>7.0663</v>
      </c>
      <c r="D10" s="33">
        <v>6.5694</v>
      </c>
      <c r="E10" s="32">
        <v>29.53</v>
      </c>
      <c r="F10" s="50">
        <v>29.39</v>
      </c>
      <c r="G10" s="284">
        <v>0.2755</v>
      </c>
      <c r="H10" s="51">
        <v>0.2715</v>
      </c>
      <c r="I10" s="47">
        <v>4.325</v>
      </c>
      <c r="J10" s="55">
        <v>4.235</v>
      </c>
      <c r="K10" s="55">
        <v>4.022</v>
      </c>
      <c r="L10" s="52">
        <v>3.922</v>
      </c>
    </row>
    <row r="11" spans="1:12" ht="19.5" customHeight="1">
      <c r="A11" s="40">
        <v>7</v>
      </c>
      <c r="B11" s="178" t="s">
        <v>10</v>
      </c>
      <c r="C11" s="174">
        <v>7.031</v>
      </c>
      <c r="D11" s="87">
        <v>6.5469</v>
      </c>
      <c r="E11" s="145">
        <v>29.41</v>
      </c>
      <c r="F11" s="283">
        <v>29.27</v>
      </c>
      <c r="G11" s="144">
        <v>0.2752</v>
      </c>
      <c r="H11" s="146">
        <v>0.2712</v>
      </c>
      <c r="I11" s="47">
        <v>4.31</v>
      </c>
      <c r="J11" s="55">
        <v>4.22</v>
      </c>
      <c r="K11" s="55">
        <v>4.023</v>
      </c>
      <c r="L11" s="52">
        <v>3.923</v>
      </c>
    </row>
    <row r="12" spans="1:12" ht="19.5" customHeight="1">
      <c r="A12" s="40">
        <v>8</v>
      </c>
      <c r="B12" s="178" t="s">
        <v>11</v>
      </c>
      <c r="C12" s="173">
        <v>7.0207</v>
      </c>
      <c r="D12" s="146">
        <v>6.525</v>
      </c>
      <c r="E12" s="32">
        <v>29.47</v>
      </c>
      <c r="F12" s="49">
        <v>29.33</v>
      </c>
      <c r="G12" s="55">
        <v>0.2749</v>
      </c>
      <c r="H12" s="143">
        <v>0.2709</v>
      </c>
      <c r="I12" s="142">
        <v>4.325</v>
      </c>
      <c r="J12" s="33">
        <v>4.235</v>
      </c>
      <c r="K12" s="33">
        <v>4.023</v>
      </c>
      <c r="L12" s="143">
        <v>3.923</v>
      </c>
    </row>
    <row r="13" spans="1:12" s="45" customFormat="1" ht="19.5" customHeight="1">
      <c r="A13" s="40">
        <v>9</v>
      </c>
      <c r="B13" s="178" t="s">
        <v>6</v>
      </c>
      <c r="C13" s="181">
        <v>7.0085</v>
      </c>
      <c r="D13" s="144">
        <v>6.5296</v>
      </c>
      <c r="E13" s="145">
        <v>29.47</v>
      </c>
      <c r="F13" s="283">
        <v>29.33</v>
      </c>
      <c r="G13" s="144">
        <v>0.2758</v>
      </c>
      <c r="H13" s="146">
        <v>0.2718</v>
      </c>
      <c r="I13" s="142">
        <v>4.305</v>
      </c>
      <c r="J13" s="33">
        <v>4.215</v>
      </c>
      <c r="K13" s="33">
        <v>4.019</v>
      </c>
      <c r="L13" s="143">
        <v>3.919</v>
      </c>
    </row>
    <row r="14" spans="1:12" ht="19.5" customHeight="1">
      <c r="A14" s="40">
        <v>10</v>
      </c>
      <c r="B14" s="178" t="s">
        <v>7</v>
      </c>
      <c r="C14" s="171">
        <v>6.9943</v>
      </c>
      <c r="D14" s="33">
        <v>6.5241</v>
      </c>
      <c r="E14" s="48">
        <v>29.52</v>
      </c>
      <c r="F14" s="49">
        <v>29.38</v>
      </c>
      <c r="G14" s="55">
        <v>0.2766</v>
      </c>
      <c r="H14" s="51">
        <v>0.2726</v>
      </c>
      <c r="I14" s="47">
        <v>4.312</v>
      </c>
      <c r="J14" s="55">
        <v>4.222</v>
      </c>
      <c r="K14" s="55">
        <v>4.033</v>
      </c>
      <c r="L14" s="52">
        <v>3.933</v>
      </c>
    </row>
    <row r="15" spans="1:12" ht="19.5" customHeight="1">
      <c r="A15" s="40">
        <v>11</v>
      </c>
      <c r="B15" s="177" t="s">
        <v>8</v>
      </c>
      <c r="C15" s="229"/>
      <c r="D15" s="222"/>
      <c r="E15" s="216"/>
      <c r="F15" s="217"/>
      <c r="G15" s="230"/>
      <c r="H15" s="252"/>
      <c r="I15" s="218"/>
      <c r="J15" s="230"/>
      <c r="K15" s="230"/>
      <c r="L15" s="220"/>
    </row>
    <row r="16" spans="1:12" ht="19.5" customHeight="1">
      <c r="A16" s="40">
        <v>12</v>
      </c>
      <c r="B16" s="177" t="s">
        <v>2</v>
      </c>
      <c r="C16" s="229"/>
      <c r="D16" s="222"/>
      <c r="E16" s="216"/>
      <c r="F16" s="217"/>
      <c r="G16" s="230"/>
      <c r="H16" s="252"/>
      <c r="I16" s="218"/>
      <c r="J16" s="230"/>
      <c r="K16" s="230"/>
      <c r="L16" s="220"/>
    </row>
    <row r="17" spans="1:12" ht="19.5" customHeight="1">
      <c r="A17" s="40">
        <v>13</v>
      </c>
      <c r="B17" s="178" t="s">
        <v>9</v>
      </c>
      <c r="C17" s="171">
        <v>6.9965</v>
      </c>
      <c r="D17" s="33">
        <v>6.5459</v>
      </c>
      <c r="E17" s="32">
        <v>29.51</v>
      </c>
      <c r="F17" s="50">
        <v>29.37</v>
      </c>
      <c r="G17" s="284">
        <v>0.2773</v>
      </c>
      <c r="H17" s="51">
        <v>0.2733</v>
      </c>
      <c r="I17" s="47">
        <v>4.311</v>
      </c>
      <c r="J17" s="55">
        <v>4.221</v>
      </c>
      <c r="K17" s="55">
        <v>4.04</v>
      </c>
      <c r="L17" s="52">
        <v>3.94</v>
      </c>
    </row>
    <row r="18" spans="1:12" ht="19.5" customHeight="1">
      <c r="A18" s="40">
        <v>14</v>
      </c>
      <c r="B18" s="178" t="s">
        <v>10</v>
      </c>
      <c r="C18" s="174">
        <v>6.9996</v>
      </c>
      <c r="D18" s="87">
        <v>6.524</v>
      </c>
      <c r="E18" s="145">
        <v>29.64</v>
      </c>
      <c r="F18" s="283">
        <v>29.5</v>
      </c>
      <c r="G18" s="144">
        <v>0.2773</v>
      </c>
      <c r="H18" s="146">
        <v>0.2733</v>
      </c>
      <c r="I18" s="142">
        <v>4.313</v>
      </c>
      <c r="J18" s="33">
        <v>4.223</v>
      </c>
      <c r="K18" s="33">
        <v>4.028</v>
      </c>
      <c r="L18" s="143">
        <v>3.928</v>
      </c>
    </row>
    <row r="19" spans="1:12" ht="19.5" customHeight="1">
      <c r="A19" s="40">
        <v>15</v>
      </c>
      <c r="B19" s="178" t="s">
        <v>11</v>
      </c>
      <c r="C19" s="173">
        <v>6.9982</v>
      </c>
      <c r="D19" s="146">
        <v>6.5244</v>
      </c>
      <c r="E19" s="145">
        <v>29.51</v>
      </c>
      <c r="F19" s="283">
        <v>29.37</v>
      </c>
      <c r="G19" s="144">
        <v>0.2762</v>
      </c>
      <c r="H19" s="146">
        <v>0.2722</v>
      </c>
      <c r="I19" s="142">
        <v>4.306</v>
      </c>
      <c r="J19" s="33">
        <v>4.216</v>
      </c>
      <c r="K19" s="33">
        <v>4.02</v>
      </c>
      <c r="L19" s="143">
        <v>3.92</v>
      </c>
    </row>
    <row r="20" spans="1:12" s="45" customFormat="1" ht="19.5" customHeight="1">
      <c r="A20" s="40">
        <v>16</v>
      </c>
      <c r="B20" s="178" t="s">
        <v>6</v>
      </c>
      <c r="C20" s="181">
        <v>6.9913</v>
      </c>
      <c r="D20" s="144">
        <v>6.5404</v>
      </c>
      <c r="E20" s="54">
        <v>29.52</v>
      </c>
      <c r="F20" s="285">
        <v>29.38</v>
      </c>
      <c r="G20" s="87">
        <v>0.2771</v>
      </c>
      <c r="H20" s="71">
        <v>0.2731</v>
      </c>
      <c r="I20" s="47">
        <v>4.306</v>
      </c>
      <c r="J20" s="55">
        <v>4.216</v>
      </c>
      <c r="K20" s="55">
        <v>4.032</v>
      </c>
      <c r="L20" s="52">
        <v>3.932</v>
      </c>
    </row>
    <row r="21" spans="1:12" ht="19.5" customHeight="1">
      <c r="A21" s="40">
        <v>17</v>
      </c>
      <c r="B21" s="178" t="s">
        <v>7</v>
      </c>
      <c r="C21" s="171">
        <v>7.0043</v>
      </c>
      <c r="D21" s="33">
        <v>6.5263</v>
      </c>
      <c r="E21" s="48">
        <v>29.52</v>
      </c>
      <c r="F21" s="49">
        <v>29.38</v>
      </c>
      <c r="G21" s="55">
        <v>0.2764</v>
      </c>
      <c r="H21" s="51">
        <v>0.2724</v>
      </c>
      <c r="I21" s="47">
        <v>4.313</v>
      </c>
      <c r="J21" s="55">
        <v>4.223</v>
      </c>
      <c r="K21" s="55">
        <v>4.029</v>
      </c>
      <c r="L21" s="52">
        <v>3.929</v>
      </c>
    </row>
    <row r="22" spans="1:12" ht="19.5" customHeight="1">
      <c r="A22" s="40">
        <v>18</v>
      </c>
      <c r="B22" s="177" t="s">
        <v>8</v>
      </c>
      <c r="C22" s="229"/>
      <c r="D22" s="222"/>
      <c r="E22" s="216"/>
      <c r="F22" s="217"/>
      <c r="G22" s="230"/>
      <c r="H22" s="252"/>
      <c r="I22" s="218"/>
      <c r="J22" s="230"/>
      <c r="K22" s="230"/>
      <c r="L22" s="220"/>
    </row>
    <row r="23" spans="1:12" ht="19.5" customHeight="1">
      <c r="A23" s="40">
        <v>19</v>
      </c>
      <c r="B23" s="177" t="s">
        <v>2</v>
      </c>
      <c r="C23" s="229"/>
      <c r="D23" s="222"/>
      <c r="E23" s="216"/>
      <c r="F23" s="217"/>
      <c r="G23" s="230"/>
      <c r="H23" s="252"/>
      <c r="I23" s="218"/>
      <c r="J23" s="230"/>
      <c r="K23" s="230"/>
      <c r="L23" s="220"/>
    </row>
    <row r="24" spans="1:12" ht="19.5" customHeight="1">
      <c r="A24" s="40">
        <v>20</v>
      </c>
      <c r="B24" s="213" t="s">
        <v>9</v>
      </c>
      <c r="C24" s="171">
        <v>6.9928</v>
      </c>
      <c r="D24" s="33">
        <v>6.5319</v>
      </c>
      <c r="E24" s="32">
        <v>29.54</v>
      </c>
      <c r="F24" s="50">
        <v>29.4</v>
      </c>
      <c r="G24" s="284">
        <v>0.276</v>
      </c>
      <c r="H24" s="51">
        <v>0.272</v>
      </c>
      <c r="I24" s="47">
        <v>4.307</v>
      </c>
      <c r="J24" s="55">
        <v>4.217</v>
      </c>
      <c r="K24" s="55">
        <v>4.017</v>
      </c>
      <c r="L24" s="52">
        <v>3.917</v>
      </c>
    </row>
    <row r="25" spans="1:12" ht="19.5" customHeight="1">
      <c r="A25" s="40">
        <v>21</v>
      </c>
      <c r="B25" s="178" t="s">
        <v>10</v>
      </c>
      <c r="C25" s="181">
        <v>6.9862</v>
      </c>
      <c r="D25" s="144">
        <v>6.5164</v>
      </c>
      <c r="E25" s="145">
        <v>29.51</v>
      </c>
      <c r="F25" s="283">
        <v>29.37</v>
      </c>
      <c r="G25" s="144">
        <v>0.2764</v>
      </c>
      <c r="H25" s="146">
        <v>0.2724</v>
      </c>
      <c r="I25" s="142">
        <v>4.302</v>
      </c>
      <c r="J25" s="33">
        <v>4.212</v>
      </c>
      <c r="K25" s="33">
        <v>4.021</v>
      </c>
      <c r="L25" s="143">
        <v>3.921</v>
      </c>
    </row>
    <row r="26" spans="1:12" ht="19.5" customHeight="1">
      <c r="A26" s="40">
        <v>22</v>
      </c>
      <c r="B26" s="178" t="s">
        <v>11</v>
      </c>
      <c r="C26" s="173">
        <v>6.9718</v>
      </c>
      <c r="D26" s="146">
        <v>6.5224</v>
      </c>
      <c r="E26" s="145">
        <v>29.46</v>
      </c>
      <c r="F26" s="283">
        <v>29.32</v>
      </c>
      <c r="G26" s="288">
        <v>0.2769</v>
      </c>
      <c r="H26" s="43">
        <v>0.2729</v>
      </c>
      <c r="I26" s="142">
        <v>4.303</v>
      </c>
      <c r="J26" s="33">
        <v>4.213</v>
      </c>
      <c r="K26" s="33">
        <v>4.035</v>
      </c>
      <c r="L26" s="143">
        <v>3.935</v>
      </c>
    </row>
    <row r="27" spans="1:12" s="45" customFormat="1" ht="19.5" customHeight="1">
      <c r="A27" s="40">
        <v>23</v>
      </c>
      <c r="B27" s="213" t="s">
        <v>6</v>
      </c>
      <c r="C27" s="181">
        <v>6.9921</v>
      </c>
      <c r="D27" s="144">
        <v>6.5147</v>
      </c>
      <c r="E27" s="145">
        <v>29.52</v>
      </c>
      <c r="F27" s="283">
        <v>29.38</v>
      </c>
      <c r="G27" s="144">
        <v>0.277</v>
      </c>
      <c r="H27" s="146">
        <v>0.273</v>
      </c>
      <c r="I27" s="142">
        <v>4.298</v>
      </c>
      <c r="J27" s="33">
        <v>4.208</v>
      </c>
      <c r="K27" s="33">
        <v>4.02</v>
      </c>
      <c r="L27" s="143">
        <v>3.92</v>
      </c>
    </row>
    <row r="28" spans="1:12" ht="19.5" customHeight="1">
      <c r="A28" s="40">
        <v>24</v>
      </c>
      <c r="B28" s="213" t="s">
        <v>7</v>
      </c>
      <c r="C28" s="171">
        <v>6.9938</v>
      </c>
      <c r="D28" s="33">
        <v>6.5464</v>
      </c>
      <c r="E28" s="48">
        <v>29.48</v>
      </c>
      <c r="F28" s="49">
        <v>29.34</v>
      </c>
      <c r="G28" s="55">
        <v>0.2775</v>
      </c>
      <c r="H28" s="51">
        <v>0.2735</v>
      </c>
      <c r="I28" s="47">
        <v>4.302</v>
      </c>
      <c r="J28" s="55">
        <v>4.212</v>
      </c>
      <c r="K28" s="55">
        <v>4.047</v>
      </c>
      <c r="L28" s="52">
        <v>3.947</v>
      </c>
    </row>
    <row r="29" spans="1:12" ht="19.5" customHeight="1">
      <c r="A29" s="40">
        <v>25</v>
      </c>
      <c r="B29" s="177" t="s">
        <v>8</v>
      </c>
      <c r="C29" s="229"/>
      <c r="D29" s="222"/>
      <c r="E29" s="216"/>
      <c r="F29" s="217"/>
      <c r="G29" s="230"/>
      <c r="H29" s="252"/>
      <c r="I29" s="218"/>
      <c r="J29" s="230"/>
      <c r="K29" s="230"/>
      <c r="L29" s="220"/>
    </row>
    <row r="30" spans="1:12" ht="19.5" customHeight="1">
      <c r="A30" s="40">
        <v>26</v>
      </c>
      <c r="B30" s="177" t="s">
        <v>2</v>
      </c>
      <c r="C30" s="229"/>
      <c r="D30" s="222"/>
      <c r="E30" s="216"/>
      <c r="F30" s="217"/>
      <c r="G30" s="230"/>
      <c r="H30" s="252"/>
      <c r="I30" s="218"/>
      <c r="J30" s="230"/>
      <c r="K30" s="230"/>
      <c r="L30" s="220"/>
    </row>
    <row r="31" spans="1:12" ht="19.5" customHeight="1">
      <c r="A31" s="40">
        <v>27</v>
      </c>
      <c r="B31" s="178" t="s">
        <v>9</v>
      </c>
      <c r="C31" s="171">
        <v>7.0029</v>
      </c>
      <c r="D31" s="33">
        <v>6.5973</v>
      </c>
      <c r="E31" s="32">
        <v>29.47</v>
      </c>
      <c r="F31" s="50">
        <v>29.33</v>
      </c>
      <c r="G31" s="284">
        <v>0.2791</v>
      </c>
      <c r="H31" s="51">
        <v>0.2751</v>
      </c>
      <c r="I31" s="47">
        <v>4.298</v>
      </c>
      <c r="J31" s="55">
        <v>4.208</v>
      </c>
      <c r="K31" s="55">
        <v>4.069</v>
      </c>
      <c r="L31" s="52">
        <v>3.969</v>
      </c>
    </row>
    <row r="32" spans="1:12" ht="19.5" customHeight="1">
      <c r="A32" s="40">
        <v>28</v>
      </c>
      <c r="B32" s="178" t="s">
        <v>10</v>
      </c>
      <c r="C32" s="181">
        <v>6.9895</v>
      </c>
      <c r="D32" s="144">
        <v>6.6311</v>
      </c>
      <c r="E32" s="145">
        <v>29.47</v>
      </c>
      <c r="F32" s="283">
        <v>29.33</v>
      </c>
      <c r="G32" s="144">
        <v>0.2809</v>
      </c>
      <c r="H32" s="146">
        <v>0.2769</v>
      </c>
      <c r="I32" s="142">
        <v>4.297</v>
      </c>
      <c r="J32" s="33">
        <v>4.207</v>
      </c>
      <c r="K32" s="33">
        <v>4.086</v>
      </c>
      <c r="L32" s="143">
        <v>3.986</v>
      </c>
    </row>
    <row r="33" spans="1:12" ht="19.5" customHeight="1">
      <c r="A33" s="40">
        <v>29</v>
      </c>
      <c r="B33" s="178" t="s">
        <v>11</v>
      </c>
      <c r="C33" s="173">
        <v>6.9969</v>
      </c>
      <c r="D33" s="146">
        <v>6.6586</v>
      </c>
      <c r="E33" s="145">
        <v>29.34</v>
      </c>
      <c r="F33" s="283">
        <v>29.2</v>
      </c>
      <c r="G33" s="144">
        <v>0.28</v>
      </c>
      <c r="H33" s="146">
        <v>0.276</v>
      </c>
      <c r="I33" s="142">
        <v>4.291</v>
      </c>
      <c r="J33" s="33">
        <v>4.201</v>
      </c>
      <c r="K33" s="33">
        <v>4.089</v>
      </c>
      <c r="L33" s="143">
        <v>3.989</v>
      </c>
    </row>
    <row r="34" spans="1:12" ht="19.5" customHeight="1">
      <c r="A34" s="40">
        <v>30</v>
      </c>
      <c r="B34" s="178" t="s">
        <v>6</v>
      </c>
      <c r="C34" s="181">
        <v>6.9902</v>
      </c>
      <c r="D34" s="144">
        <v>6.6558</v>
      </c>
      <c r="E34" s="145">
        <v>29.33</v>
      </c>
      <c r="F34" s="283">
        <v>29.19</v>
      </c>
      <c r="G34" s="144">
        <v>0.2802</v>
      </c>
      <c r="H34" s="146">
        <v>0.2762</v>
      </c>
      <c r="I34" s="142">
        <v>4.285</v>
      </c>
      <c r="J34" s="33">
        <v>4.195</v>
      </c>
      <c r="K34" s="33">
        <v>4.086</v>
      </c>
      <c r="L34" s="143">
        <v>3.986</v>
      </c>
    </row>
    <row r="35" spans="1:12" ht="19.5" customHeight="1" thickBot="1">
      <c r="A35" s="179">
        <v>31</v>
      </c>
      <c r="B35" s="190" t="s">
        <v>7</v>
      </c>
      <c r="C35" s="171">
        <v>6.9848</v>
      </c>
      <c r="D35" s="33">
        <v>6.6726</v>
      </c>
      <c r="E35" s="48">
        <v>29.35</v>
      </c>
      <c r="F35" s="302">
        <v>29.21</v>
      </c>
      <c r="G35" s="62">
        <v>0.2815</v>
      </c>
      <c r="H35" s="51">
        <v>0.2775</v>
      </c>
      <c r="I35" s="225" t="s">
        <v>82</v>
      </c>
      <c r="J35" s="340"/>
      <c r="K35" s="340"/>
      <c r="L35" s="237"/>
    </row>
    <row r="36" spans="1:12" ht="19.5" customHeight="1">
      <c r="A36" s="374" t="s">
        <v>12</v>
      </c>
      <c r="B36" s="375"/>
      <c r="C36" s="98">
        <f aca="true" t="shared" si="0" ref="C36:L36">MAX(C5:C35)</f>
        <v>7.071</v>
      </c>
      <c r="D36" s="99">
        <f t="shared" si="0"/>
        <v>6.6726</v>
      </c>
      <c r="E36" s="100">
        <f t="shared" si="0"/>
        <v>29.64</v>
      </c>
      <c r="F36" s="297">
        <f t="shared" si="0"/>
        <v>29.5</v>
      </c>
      <c r="G36" s="99">
        <f t="shared" si="0"/>
        <v>0.2815</v>
      </c>
      <c r="H36" s="79">
        <f t="shared" si="0"/>
        <v>0.2775</v>
      </c>
      <c r="I36" s="58">
        <f t="shared" si="0"/>
        <v>4.332</v>
      </c>
      <c r="J36" s="59">
        <f t="shared" si="0"/>
        <v>4.242</v>
      </c>
      <c r="K36" s="59">
        <f t="shared" si="0"/>
        <v>4.089</v>
      </c>
      <c r="L36" s="60">
        <f t="shared" si="0"/>
        <v>3.989</v>
      </c>
    </row>
    <row r="37" spans="1:12" ht="19.5" customHeight="1">
      <c r="A37" s="383" t="s">
        <v>13</v>
      </c>
      <c r="B37" s="362"/>
      <c r="C37" s="82">
        <f aca="true" t="shared" si="1" ref="C37:L37">MIN(C5:C35)</f>
        <v>6.9718</v>
      </c>
      <c r="D37" s="87">
        <f t="shared" si="1"/>
        <v>6.5147</v>
      </c>
      <c r="E37" s="54">
        <f t="shared" si="1"/>
        <v>29.33</v>
      </c>
      <c r="F37" s="285">
        <f t="shared" si="1"/>
        <v>29.19</v>
      </c>
      <c r="G37" s="87">
        <f t="shared" si="1"/>
        <v>0.2746</v>
      </c>
      <c r="H37" s="71">
        <f t="shared" si="1"/>
        <v>0.2706</v>
      </c>
      <c r="I37" s="47">
        <f t="shared" si="1"/>
        <v>4.285</v>
      </c>
      <c r="J37" s="55">
        <f t="shared" si="1"/>
        <v>4.195</v>
      </c>
      <c r="K37" s="55">
        <f t="shared" si="1"/>
        <v>4.015</v>
      </c>
      <c r="L37" s="52">
        <f t="shared" si="1"/>
        <v>3.915</v>
      </c>
    </row>
    <row r="38" spans="1:12" ht="19.5" customHeight="1" thickBot="1">
      <c r="A38" s="382" t="s">
        <v>14</v>
      </c>
      <c r="B38" s="360"/>
      <c r="C38" s="101">
        <f aca="true" t="shared" si="2" ref="C38:L38">AVERAGE(C5:C35)</f>
        <v>7.008830434782608</v>
      </c>
      <c r="D38" s="102">
        <f t="shared" si="2"/>
        <v>6.560495652173914</v>
      </c>
      <c r="E38" s="103">
        <f t="shared" si="2"/>
        <v>29.486086956521742</v>
      </c>
      <c r="F38" s="286">
        <f t="shared" si="2"/>
        <v>29.346086956521745</v>
      </c>
      <c r="G38" s="102">
        <f t="shared" si="2"/>
        <v>0.27714347826086955</v>
      </c>
      <c r="H38" s="104">
        <f t="shared" si="2"/>
        <v>0.2731434782608696</v>
      </c>
      <c r="I38" s="61">
        <f t="shared" si="2"/>
        <v>4.308818181818181</v>
      </c>
      <c r="J38" s="62">
        <f t="shared" si="2"/>
        <v>4.218818181818182</v>
      </c>
      <c r="K38" s="62">
        <f t="shared" si="2"/>
        <v>4.037590909090908</v>
      </c>
      <c r="L38" s="64">
        <f t="shared" si="2"/>
        <v>3.9375909090909103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64" right="0.31496062992125984" top="0.3937007874015748" bottom="0.3937007874015748" header="0.3937007874015748" footer="0.35433070866141736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0" style="23" customWidth="1"/>
    <col min="4" max="4" width="10" style="1" customWidth="1"/>
    <col min="5" max="6" width="6.8984375" style="24" customWidth="1"/>
    <col min="7" max="7" width="7.09765625" style="26" customWidth="1"/>
    <col min="8" max="8" width="7.09765625" style="27" customWidth="1"/>
    <col min="9" max="12" width="8.09765625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29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05" t="s">
        <v>2</v>
      </c>
      <c r="B4" s="189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203">
        <v>1</v>
      </c>
      <c r="B5" s="207" t="s">
        <v>8</v>
      </c>
      <c r="C5" s="258"/>
      <c r="D5" s="259"/>
      <c r="E5" s="260"/>
      <c r="F5" s="317"/>
      <c r="G5" s="318"/>
      <c r="H5" s="262"/>
      <c r="I5" s="242"/>
      <c r="J5" s="327"/>
      <c r="K5" s="327"/>
      <c r="L5" s="244"/>
    </row>
    <row r="6" spans="1:12" s="45" customFormat="1" ht="19.5" customHeight="1">
      <c r="A6" s="110">
        <v>2</v>
      </c>
      <c r="B6" s="177" t="s">
        <v>2</v>
      </c>
      <c r="C6" s="263"/>
      <c r="D6" s="264"/>
      <c r="E6" s="260"/>
      <c r="F6" s="261"/>
      <c r="G6" s="262"/>
      <c r="H6" s="262"/>
      <c r="I6" s="242"/>
      <c r="J6" s="243"/>
      <c r="K6" s="243"/>
      <c r="L6" s="244"/>
    </row>
    <row r="7" spans="1:12" s="45" customFormat="1" ht="19.5" customHeight="1">
      <c r="A7" s="110">
        <v>3</v>
      </c>
      <c r="B7" s="178" t="s">
        <v>9</v>
      </c>
      <c r="C7" s="206">
        <v>6.998</v>
      </c>
      <c r="D7" s="147">
        <v>6.6118</v>
      </c>
      <c r="E7" s="127">
        <v>29.37</v>
      </c>
      <c r="F7" s="128">
        <v>29.23</v>
      </c>
      <c r="G7" s="129">
        <v>0.2778</v>
      </c>
      <c r="H7" s="129">
        <v>0.2738</v>
      </c>
      <c r="I7" s="111">
        <v>4.288</v>
      </c>
      <c r="J7" s="112">
        <v>4.198</v>
      </c>
      <c r="K7" s="112">
        <v>4.043</v>
      </c>
      <c r="L7" s="113">
        <v>3.943</v>
      </c>
    </row>
    <row r="8" spans="1:12" ht="19.5" customHeight="1">
      <c r="A8" s="110">
        <v>4</v>
      </c>
      <c r="B8" s="178" t="s">
        <v>10</v>
      </c>
      <c r="C8" s="174">
        <v>6.9803</v>
      </c>
      <c r="D8" s="87">
        <v>6.5809</v>
      </c>
      <c r="E8" s="145">
        <v>29.54</v>
      </c>
      <c r="F8" s="283">
        <v>29.4</v>
      </c>
      <c r="G8" s="144">
        <v>0.2797</v>
      </c>
      <c r="H8" s="146">
        <v>0.2757</v>
      </c>
      <c r="I8" s="142">
        <v>4.266</v>
      </c>
      <c r="J8" s="33">
        <v>4.176</v>
      </c>
      <c r="K8" s="33">
        <v>4.026</v>
      </c>
      <c r="L8" s="143">
        <v>3.926</v>
      </c>
    </row>
    <row r="9" spans="1:12" ht="19.5" customHeight="1">
      <c r="A9" s="110">
        <v>5</v>
      </c>
      <c r="B9" s="178" t="s">
        <v>11</v>
      </c>
      <c r="C9" s="172">
        <v>6.9752</v>
      </c>
      <c r="D9" s="71">
        <v>6.5963</v>
      </c>
      <c r="E9" s="145">
        <v>29.41</v>
      </c>
      <c r="F9" s="283">
        <v>29.27</v>
      </c>
      <c r="G9" s="144">
        <v>0.2794</v>
      </c>
      <c r="H9" s="146">
        <v>0.2754</v>
      </c>
      <c r="I9" s="142">
        <v>4.255</v>
      </c>
      <c r="J9" s="33">
        <v>4.165</v>
      </c>
      <c r="K9" s="33">
        <v>4.035</v>
      </c>
      <c r="L9" s="143">
        <v>3.935</v>
      </c>
    </row>
    <row r="10" spans="1:12" s="45" customFormat="1" ht="19.5" customHeight="1">
      <c r="A10" s="110">
        <v>6</v>
      </c>
      <c r="B10" s="178" t="s">
        <v>6</v>
      </c>
      <c r="C10" s="181">
        <v>6.9438</v>
      </c>
      <c r="D10" s="144">
        <v>6.5753</v>
      </c>
      <c r="E10" s="145">
        <v>29.37</v>
      </c>
      <c r="F10" s="283">
        <v>29.23</v>
      </c>
      <c r="G10" s="144">
        <v>0.2794</v>
      </c>
      <c r="H10" s="146">
        <v>0.2754</v>
      </c>
      <c r="I10" s="142">
        <v>4.228</v>
      </c>
      <c r="J10" s="33">
        <v>4.138</v>
      </c>
      <c r="K10" s="33">
        <v>4.011</v>
      </c>
      <c r="L10" s="143">
        <v>3.911</v>
      </c>
    </row>
    <row r="11" spans="1:12" ht="19.5" customHeight="1">
      <c r="A11" s="110">
        <v>7</v>
      </c>
      <c r="B11" s="178" t="s">
        <v>7</v>
      </c>
      <c r="C11" s="158">
        <v>6.9408</v>
      </c>
      <c r="D11" s="55">
        <v>6.5767</v>
      </c>
      <c r="E11" s="48">
        <v>29.43</v>
      </c>
      <c r="F11" s="49">
        <v>29.29</v>
      </c>
      <c r="G11" s="55">
        <v>0.2799</v>
      </c>
      <c r="H11" s="51">
        <v>0.2759</v>
      </c>
      <c r="I11" s="47">
        <v>4.226</v>
      </c>
      <c r="J11" s="55">
        <v>4.136</v>
      </c>
      <c r="K11" s="55">
        <v>4.009</v>
      </c>
      <c r="L11" s="52">
        <v>3.909</v>
      </c>
    </row>
    <row r="12" spans="1:12" ht="19.5" customHeight="1">
      <c r="A12" s="110">
        <v>8</v>
      </c>
      <c r="B12" s="177" t="s">
        <v>8</v>
      </c>
      <c r="C12" s="265"/>
      <c r="D12" s="230"/>
      <c r="E12" s="216"/>
      <c r="F12" s="217"/>
      <c r="G12" s="230"/>
      <c r="H12" s="252"/>
      <c r="I12" s="218"/>
      <c r="J12" s="230"/>
      <c r="K12" s="230"/>
      <c r="L12" s="220"/>
    </row>
    <row r="13" spans="1:12" s="45" customFormat="1" ht="19.5" customHeight="1">
      <c r="A13" s="110">
        <v>9</v>
      </c>
      <c r="B13" s="177" t="s">
        <v>2</v>
      </c>
      <c r="C13" s="265"/>
      <c r="D13" s="230"/>
      <c r="E13" s="216"/>
      <c r="F13" s="217"/>
      <c r="G13" s="230"/>
      <c r="H13" s="252"/>
      <c r="I13" s="218"/>
      <c r="J13" s="230"/>
      <c r="K13" s="230"/>
      <c r="L13" s="220"/>
    </row>
    <row r="14" spans="1:12" s="45" customFormat="1" ht="19.5" customHeight="1">
      <c r="A14" s="110">
        <v>10</v>
      </c>
      <c r="B14" s="213" t="s">
        <v>9</v>
      </c>
      <c r="C14" s="158">
        <v>6.9649</v>
      </c>
      <c r="D14" s="55">
        <v>6.5788</v>
      </c>
      <c r="E14" s="32">
        <v>29.45</v>
      </c>
      <c r="F14" s="50">
        <v>29.31</v>
      </c>
      <c r="G14" s="284">
        <v>0.2797</v>
      </c>
      <c r="H14" s="51">
        <v>0.2757</v>
      </c>
      <c r="I14" s="47">
        <v>4.243</v>
      </c>
      <c r="J14" s="55">
        <v>4.153</v>
      </c>
      <c r="K14" s="55">
        <v>4.019</v>
      </c>
      <c r="L14" s="52">
        <v>3.919</v>
      </c>
    </row>
    <row r="15" spans="1:12" ht="19.5" customHeight="1">
      <c r="A15" s="110">
        <v>11</v>
      </c>
      <c r="B15" s="213" t="s">
        <v>10</v>
      </c>
      <c r="C15" s="158">
        <v>6.9711</v>
      </c>
      <c r="D15" s="55">
        <v>6.5758</v>
      </c>
      <c r="E15" s="48">
        <v>29.44</v>
      </c>
      <c r="F15" s="49">
        <v>29.3</v>
      </c>
      <c r="G15" s="55">
        <v>0.2785</v>
      </c>
      <c r="H15" s="51">
        <v>0.2745</v>
      </c>
      <c r="I15" s="47">
        <v>4.254</v>
      </c>
      <c r="J15" s="55">
        <v>4.164</v>
      </c>
      <c r="K15" s="55">
        <v>4.014</v>
      </c>
      <c r="L15" s="52">
        <v>3.914</v>
      </c>
    </row>
    <row r="16" spans="1:12" ht="19.5" customHeight="1">
      <c r="A16" s="110">
        <v>12</v>
      </c>
      <c r="B16" s="178" t="s">
        <v>11</v>
      </c>
      <c r="C16" s="172">
        <v>6.9597</v>
      </c>
      <c r="D16" s="71">
        <v>6.5335</v>
      </c>
      <c r="E16" s="145">
        <v>29.47</v>
      </c>
      <c r="F16" s="283">
        <v>29.33</v>
      </c>
      <c r="G16" s="144">
        <v>0.2776</v>
      </c>
      <c r="H16" s="146">
        <v>0.2736</v>
      </c>
      <c r="I16" s="142">
        <v>4.251</v>
      </c>
      <c r="J16" s="33">
        <v>4.161</v>
      </c>
      <c r="K16" s="33">
        <v>3.999</v>
      </c>
      <c r="L16" s="143">
        <v>3.899</v>
      </c>
    </row>
    <row r="17" spans="1:12" s="45" customFormat="1" ht="19.5" customHeight="1">
      <c r="A17" s="110">
        <v>13</v>
      </c>
      <c r="B17" s="178" t="s">
        <v>6</v>
      </c>
      <c r="C17" s="174">
        <v>6.9429</v>
      </c>
      <c r="D17" s="87">
        <v>6.4968</v>
      </c>
      <c r="E17" s="145">
        <v>29.45</v>
      </c>
      <c r="F17" s="283">
        <v>29.31</v>
      </c>
      <c r="G17" s="144">
        <v>0.277</v>
      </c>
      <c r="H17" s="146">
        <v>0.273</v>
      </c>
      <c r="I17" s="142">
        <v>4.232</v>
      </c>
      <c r="J17" s="33">
        <v>4.142</v>
      </c>
      <c r="K17" s="33">
        <v>3.974</v>
      </c>
      <c r="L17" s="143">
        <v>3.874</v>
      </c>
    </row>
    <row r="18" spans="1:12" ht="19.5" customHeight="1">
      <c r="A18" s="110">
        <v>14</v>
      </c>
      <c r="B18" s="178" t="s">
        <v>7</v>
      </c>
      <c r="C18" s="158">
        <v>6.9405</v>
      </c>
      <c r="D18" s="55">
        <v>6.4878</v>
      </c>
      <c r="E18" s="48">
        <v>29.47</v>
      </c>
      <c r="F18" s="49">
        <v>29.33</v>
      </c>
      <c r="G18" s="55">
        <v>0.2766</v>
      </c>
      <c r="H18" s="51">
        <v>0.2726</v>
      </c>
      <c r="I18" s="47">
        <v>4.237</v>
      </c>
      <c r="J18" s="55">
        <v>4.147</v>
      </c>
      <c r="K18" s="55">
        <v>3.97</v>
      </c>
      <c r="L18" s="52">
        <v>3.87</v>
      </c>
    </row>
    <row r="19" spans="1:12" ht="19.5" customHeight="1">
      <c r="A19" s="110">
        <v>15</v>
      </c>
      <c r="B19" s="177" t="s">
        <v>8</v>
      </c>
      <c r="C19" s="265"/>
      <c r="D19" s="230"/>
      <c r="E19" s="216"/>
      <c r="F19" s="217"/>
      <c r="G19" s="230"/>
      <c r="H19" s="252"/>
      <c r="I19" s="218"/>
      <c r="J19" s="230"/>
      <c r="K19" s="222"/>
      <c r="L19" s="236"/>
    </row>
    <row r="20" spans="1:12" ht="19.5" customHeight="1">
      <c r="A20" s="110">
        <v>16</v>
      </c>
      <c r="B20" s="177" t="s">
        <v>2</v>
      </c>
      <c r="C20" s="265"/>
      <c r="D20" s="230"/>
      <c r="E20" s="216"/>
      <c r="F20" s="217"/>
      <c r="G20" s="230"/>
      <c r="H20" s="252"/>
      <c r="I20" s="218"/>
      <c r="J20" s="230"/>
      <c r="K20" s="230"/>
      <c r="L20" s="220"/>
    </row>
    <row r="21" spans="1:12" ht="19.5" customHeight="1">
      <c r="A21" s="110">
        <v>17</v>
      </c>
      <c r="B21" s="178" t="s">
        <v>9</v>
      </c>
      <c r="C21" s="158">
        <v>6.9362</v>
      </c>
      <c r="D21" s="55">
        <v>6.5087</v>
      </c>
      <c r="E21" s="32">
        <v>29.47</v>
      </c>
      <c r="F21" s="50">
        <v>29.33</v>
      </c>
      <c r="G21" s="284">
        <v>0.2777</v>
      </c>
      <c r="H21" s="51">
        <v>0.2737</v>
      </c>
      <c r="I21" s="47">
        <v>4.23</v>
      </c>
      <c r="J21" s="55">
        <v>4.14</v>
      </c>
      <c r="K21" s="55">
        <v>3.978</v>
      </c>
      <c r="L21" s="52">
        <v>3.878</v>
      </c>
    </row>
    <row r="22" spans="1:12" ht="19.5" customHeight="1">
      <c r="A22" s="110">
        <v>18</v>
      </c>
      <c r="B22" s="178" t="s">
        <v>10</v>
      </c>
      <c r="C22" s="174">
        <v>6.9325</v>
      </c>
      <c r="D22" s="87">
        <v>6.5388</v>
      </c>
      <c r="E22" s="145">
        <v>29.44</v>
      </c>
      <c r="F22" s="283">
        <v>29.3</v>
      </c>
      <c r="G22" s="144">
        <v>0.2795</v>
      </c>
      <c r="H22" s="146">
        <v>0.2755</v>
      </c>
      <c r="I22" s="142">
        <v>4.233</v>
      </c>
      <c r="J22" s="33">
        <v>4.143</v>
      </c>
      <c r="K22" s="33">
        <v>4.007</v>
      </c>
      <c r="L22" s="143">
        <v>3.907</v>
      </c>
    </row>
    <row r="23" spans="1:12" ht="19.5" customHeight="1">
      <c r="A23" s="110">
        <v>19</v>
      </c>
      <c r="B23" s="178" t="s">
        <v>11</v>
      </c>
      <c r="C23" s="172">
        <v>6.9168</v>
      </c>
      <c r="D23" s="71">
        <v>6.5659</v>
      </c>
      <c r="E23" s="145">
        <v>29.44</v>
      </c>
      <c r="F23" s="283">
        <v>29.3</v>
      </c>
      <c r="G23" s="144">
        <v>0.2807</v>
      </c>
      <c r="H23" s="146">
        <v>0.2767</v>
      </c>
      <c r="I23" s="142">
        <v>4.224</v>
      </c>
      <c r="J23" s="33">
        <v>4.134</v>
      </c>
      <c r="K23" s="33">
        <v>4.022</v>
      </c>
      <c r="L23" s="143">
        <v>3.922</v>
      </c>
    </row>
    <row r="24" spans="1:12" s="45" customFormat="1" ht="19.5" customHeight="1">
      <c r="A24" s="110">
        <v>20</v>
      </c>
      <c r="B24" s="178" t="s">
        <v>6</v>
      </c>
      <c r="C24" s="174">
        <v>6.9274</v>
      </c>
      <c r="D24" s="87">
        <v>6.5332</v>
      </c>
      <c r="E24" s="54">
        <v>29.45</v>
      </c>
      <c r="F24" s="285">
        <v>29.31</v>
      </c>
      <c r="G24" s="87">
        <v>0.2785</v>
      </c>
      <c r="H24" s="71">
        <v>0.2745</v>
      </c>
      <c r="I24" s="225" t="s">
        <v>83</v>
      </c>
      <c r="J24" s="215"/>
      <c r="K24" s="215"/>
      <c r="L24" s="237"/>
    </row>
    <row r="25" spans="1:12" ht="19.5" customHeight="1">
      <c r="A25" s="110">
        <v>21</v>
      </c>
      <c r="B25" s="178" t="s">
        <v>7</v>
      </c>
      <c r="C25" s="158">
        <v>6.9107</v>
      </c>
      <c r="D25" s="55">
        <v>6.5352</v>
      </c>
      <c r="E25" s="48">
        <v>29.44</v>
      </c>
      <c r="F25" s="49">
        <v>29.3</v>
      </c>
      <c r="G25" s="55">
        <v>0.2796</v>
      </c>
      <c r="H25" s="51">
        <v>0.2756</v>
      </c>
      <c r="I25" s="142">
        <v>4.22</v>
      </c>
      <c r="J25" s="33">
        <v>4.13</v>
      </c>
      <c r="K25" s="33">
        <v>3.998</v>
      </c>
      <c r="L25" s="143">
        <v>3.898</v>
      </c>
    </row>
    <row r="26" spans="1:12" ht="19.5" customHeight="1">
      <c r="A26" s="110">
        <v>22</v>
      </c>
      <c r="B26" s="177" t="s">
        <v>8</v>
      </c>
      <c r="C26" s="265"/>
      <c r="D26" s="230"/>
      <c r="E26" s="216"/>
      <c r="F26" s="217"/>
      <c r="G26" s="230"/>
      <c r="H26" s="252"/>
      <c r="I26" s="218"/>
      <c r="J26" s="230"/>
      <c r="K26" s="230"/>
      <c r="L26" s="220"/>
    </row>
    <row r="27" spans="1:12" ht="19.5" customHeight="1">
      <c r="A27" s="110">
        <v>23</v>
      </c>
      <c r="B27" s="177" t="s">
        <v>2</v>
      </c>
      <c r="C27" s="265"/>
      <c r="D27" s="230"/>
      <c r="E27" s="216"/>
      <c r="F27" s="217"/>
      <c r="G27" s="230"/>
      <c r="H27" s="252"/>
      <c r="I27" s="218"/>
      <c r="J27" s="230"/>
      <c r="K27" s="230"/>
      <c r="L27" s="220"/>
    </row>
    <row r="28" spans="1:12" ht="19.5" customHeight="1">
      <c r="A28" s="110">
        <v>24</v>
      </c>
      <c r="B28" s="178" t="s">
        <v>9</v>
      </c>
      <c r="C28" s="158">
        <v>6.9194</v>
      </c>
      <c r="D28" s="55">
        <v>6.5381</v>
      </c>
      <c r="E28" s="32">
        <v>29.44</v>
      </c>
      <c r="F28" s="50">
        <v>29.3</v>
      </c>
      <c r="G28" s="284">
        <v>0.2793</v>
      </c>
      <c r="H28" s="51">
        <v>0.2753</v>
      </c>
      <c r="I28" s="47">
        <v>4.225</v>
      </c>
      <c r="J28" s="55">
        <v>4.135</v>
      </c>
      <c r="K28" s="55">
        <v>3.999</v>
      </c>
      <c r="L28" s="52">
        <v>3.899</v>
      </c>
    </row>
    <row r="29" spans="1:12" ht="19.5" customHeight="1">
      <c r="A29" s="110">
        <v>25</v>
      </c>
      <c r="B29" s="178" t="s">
        <v>10</v>
      </c>
      <c r="C29" s="174">
        <v>6.9183</v>
      </c>
      <c r="D29" s="87">
        <v>6.5277</v>
      </c>
      <c r="E29" s="145">
        <v>29.42</v>
      </c>
      <c r="F29" s="283">
        <v>29.28</v>
      </c>
      <c r="G29" s="144">
        <v>0.2787</v>
      </c>
      <c r="H29" s="146">
        <v>0.2747</v>
      </c>
      <c r="I29" s="142">
        <v>4.217</v>
      </c>
      <c r="J29" s="33">
        <v>4.127</v>
      </c>
      <c r="K29" s="33">
        <v>3.984</v>
      </c>
      <c r="L29" s="143">
        <v>3.884</v>
      </c>
    </row>
    <row r="30" spans="1:12" ht="19.5" customHeight="1">
      <c r="A30" s="110">
        <v>26</v>
      </c>
      <c r="B30" s="178" t="s">
        <v>11</v>
      </c>
      <c r="C30" s="172">
        <v>6.9079</v>
      </c>
      <c r="D30" s="71">
        <v>6.4952</v>
      </c>
      <c r="E30" s="145">
        <v>29.42</v>
      </c>
      <c r="F30" s="283">
        <v>29.28</v>
      </c>
      <c r="G30" s="144">
        <v>0.2775</v>
      </c>
      <c r="H30" s="146">
        <v>0.2735</v>
      </c>
      <c r="I30" s="142">
        <v>4.219</v>
      </c>
      <c r="J30" s="33">
        <v>4.129</v>
      </c>
      <c r="K30" s="33">
        <v>3.971</v>
      </c>
      <c r="L30" s="143">
        <v>3.871</v>
      </c>
    </row>
    <row r="31" spans="1:12" s="45" customFormat="1" ht="19.5" customHeight="1">
      <c r="A31" s="110">
        <v>27</v>
      </c>
      <c r="B31" s="178" t="s">
        <v>6</v>
      </c>
      <c r="C31" s="174">
        <v>6.8903</v>
      </c>
      <c r="D31" s="87">
        <v>6.5022</v>
      </c>
      <c r="E31" s="145">
        <v>29.41</v>
      </c>
      <c r="F31" s="283">
        <v>29.27</v>
      </c>
      <c r="G31" s="144">
        <v>0.2787</v>
      </c>
      <c r="H31" s="146">
        <v>0.2747</v>
      </c>
      <c r="I31" s="142">
        <v>4.212</v>
      </c>
      <c r="J31" s="33">
        <v>4.122</v>
      </c>
      <c r="K31" s="33">
        <v>3.982</v>
      </c>
      <c r="L31" s="143">
        <v>3.882</v>
      </c>
    </row>
    <row r="32" spans="1:12" s="45" customFormat="1" ht="19.5" customHeight="1">
      <c r="A32" s="110">
        <v>28</v>
      </c>
      <c r="B32" s="178" t="s">
        <v>7</v>
      </c>
      <c r="C32" s="174">
        <v>6.8891</v>
      </c>
      <c r="D32" s="87">
        <v>6.4581</v>
      </c>
      <c r="E32" s="54">
        <v>29.43</v>
      </c>
      <c r="F32" s="285">
        <v>29.29</v>
      </c>
      <c r="G32" s="87">
        <v>0.277</v>
      </c>
      <c r="H32" s="71">
        <v>0.273</v>
      </c>
      <c r="I32" s="47">
        <v>4.215</v>
      </c>
      <c r="J32" s="55">
        <v>4.125</v>
      </c>
      <c r="K32" s="55">
        <v>3.958</v>
      </c>
      <c r="L32" s="52">
        <v>3.858</v>
      </c>
    </row>
    <row r="33" spans="1:12" s="45" customFormat="1" ht="19.5" customHeight="1">
      <c r="A33" s="110">
        <v>29</v>
      </c>
      <c r="B33" s="177" t="s">
        <v>8</v>
      </c>
      <c r="C33" s="253"/>
      <c r="D33" s="254"/>
      <c r="E33" s="255"/>
      <c r="F33" s="290"/>
      <c r="G33" s="254"/>
      <c r="H33" s="231"/>
      <c r="I33" s="218"/>
      <c r="J33" s="230"/>
      <c r="K33" s="230"/>
      <c r="L33" s="220"/>
    </row>
    <row r="34" spans="1:12" ht="19.5" customHeight="1">
      <c r="A34" s="110">
        <v>30</v>
      </c>
      <c r="B34" s="177" t="s">
        <v>2</v>
      </c>
      <c r="C34" s="265"/>
      <c r="D34" s="230"/>
      <c r="E34" s="216"/>
      <c r="F34" s="217"/>
      <c r="G34" s="230"/>
      <c r="H34" s="252"/>
      <c r="I34" s="218"/>
      <c r="J34" s="230"/>
      <c r="K34" s="230"/>
      <c r="L34" s="220"/>
    </row>
    <row r="35" spans="1:12" s="45" customFormat="1" ht="19.5" customHeight="1" thickBot="1">
      <c r="A35" s="186">
        <v>31</v>
      </c>
      <c r="B35" s="190" t="s">
        <v>9</v>
      </c>
      <c r="C35" s="158">
        <v>6.8605</v>
      </c>
      <c r="D35" s="55">
        <v>6.4957</v>
      </c>
      <c r="E35" s="48">
        <v>29.4</v>
      </c>
      <c r="F35" s="302">
        <v>29.26</v>
      </c>
      <c r="G35" s="62">
        <v>0.2797</v>
      </c>
      <c r="H35" s="51">
        <v>0.2757</v>
      </c>
      <c r="I35" s="282" t="s">
        <v>84</v>
      </c>
      <c r="J35" s="340"/>
      <c r="K35" s="340"/>
      <c r="L35" s="237"/>
    </row>
    <row r="36" spans="1:12" ht="19.5" customHeight="1">
      <c r="A36" s="374" t="s">
        <v>16</v>
      </c>
      <c r="B36" s="375"/>
      <c r="C36" s="98">
        <f>MAX(C5:C35)</f>
        <v>6.998</v>
      </c>
      <c r="D36" s="99">
        <f aca="true" t="shared" si="0" ref="D36:L36">MAX(D5:D35)</f>
        <v>6.6118</v>
      </c>
      <c r="E36" s="100">
        <f t="shared" si="0"/>
        <v>29.54</v>
      </c>
      <c r="F36" s="297">
        <f t="shared" si="0"/>
        <v>29.4</v>
      </c>
      <c r="G36" s="99">
        <f t="shared" si="0"/>
        <v>0.2807</v>
      </c>
      <c r="H36" s="79">
        <f t="shared" si="0"/>
        <v>0.2767</v>
      </c>
      <c r="I36" s="58">
        <f t="shared" si="0"/>
        <v>4.288</v>
      </c>
      <c r="J36" s="59">
        <f t="shared" si="0"/>
        <v>4.198</v>
      </c>
      <c r="K36" s="59">
        <f t="shared" si="0"/>
        <v>4.043</v>
      </c>
      <c r="L36" s="60">
        <f t="shared" si="0"/>
        <v>3.943</v>
      </c>
    </row>
    <row r="37" spans="1:12" ht="19.5" customHeight="1">
      <c r="A37" s="383" t="s">
        <v>13</v>
      </c>
      <c r="B37" s="362"/>
      <c r="C37" s="82">
        <f>MIN(C5:C35)</f>
        <v>6.8605</v>
      </c>
      <c r="D37" s="87">
        <f aca="true" t="shared" si="1" ref="D37:L37">MIN(D5:D35)</f>
        <v>6.4581</v>
      </c>
      <c r="E37" s="54">
        <f t="shared" si="1"/>
        <v>29.37</v>
      </c>
      <c r="F37" s="285">
        <f t="shared" si="1"/>
        <v>29.23</v>
      </c>
      <c r="G37" s="87">
        <f t="shared" si="1"/>
        <v>0.2766</v>
      </c>
      <c r="H37" s="71">
        <f t="shared" si="1"/>
        <v>0.2726</v>
      </c>
      <c r="I37" s="47">
        <f t="shared" si="1"/>
        <v>4.212</v>
      </c>
      <c r="J37" s="55">
        <f t="shared" si="1"/>
        <v>4.122</v>
      </c>
      <c r="K37" s="55">
        <f t="shared" si="1"/>
        <v>3.958</v>
      </c>
      <c r="L37" s="52">
        <f t="shared" si="1"/>
        <v>3.858</v>
      </c>
    </row>
    <row r="38" spans="1:12" ht="19.5" customHeight="1" thickBot="1">
      <c r="A38" s="382" t="s">
        <v>14</v>
      </c>
      <c r="B38" s="360"/>
      <c r="C38" s="101">
        <f>AVERAGE(C5:C35)</f>
        <v>6.934585714285715</v>
      </c>
      <c r="D38" s="102">
        <f aca="true" t="shared" si="2" ref="D38:L38">AVERAGE(D5:D35)</f>
        <v>6.538690476190476</v>
      </c>
      <c r="E38" s="103">
        <f t="shared" si="2"/>
        <v>29.43619047619047</v>
      </c>
      <c r="F38" s="286">
        <f t="shared" si="2"/>
        <v>29.29619047619047</v>
      </c>
      <c r="G38" s="102">
        <f t="shared" si="2"/>
        <v>0.2786904761904762</v>
      </c>
      <c r="H38" s="104">
        <f t="shared" si="2"/>
        <v>0.27469047619047615</v>
      </c>
      <c r="I38" s="61">
        <f t="shared" si="2"/>
        <v>4.235526315789474</v>
      </c>
      <c r="J38" s="62">
        <f t="shared" si="2"/>
        <v>4.145526315789474</v>
      </c>
      <c r="K38" s="62">
        <f t="shared" si="2"/>
        <v>3.9999473684210525</v>
      </c>
      <c r="L38" s="64">
        <f t="shared" si="2"/>
        <v>3.8999473684210537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A36:B36"/>
    <mergeCell ref="A37:B37"/>
    <mergeCell ref="A38:B38"/>
    <mergeCell ref="I2:L2"/>
    <mergeCell ref="I3:J3"/>
    <mergeCell ref="K3:L3"/>
    <mergeCell ref="A1:B1"/>
    <mergeCell ref="A2:B3"/>
    <mergeCell ref="C3:C4"/>
    <mergeCell ref="E2:H2"/>
    <mergeCell ref="E3:F3"/>
    <mergeCell ref="G3:H3"/>
    <mergeCell ref="C2:D2"/>
    <mergeCell ref="D3:D4"/>
  </mergeCells>
  <printOptions/>
  <pageMargins left="0.65" right="0.2362204724409449" top="0.3937007874015748" bottom="0.3937007874015748" header="0.31496062992125984" footer="0.35433070866141736"/>
  <pageSetup horizontalDpi="300" verticalDpi="3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2" ySplit="4" topLeftCell="C5" activePane="bottomRight" state="frozen"/>
      <selection pane="topLeft" activeCell="M9" sqref="M9"/>
      <selection pane="topRight" activeCell="M9" sqref="M9"/>
      <selection pane="bottomLeft" activeCell="M9" sqref="M9"/>
      <selection pane="bottomRight" activeCell="A1" sqref="A1:B1"/>
    </sheetView>
  </sheetViews>
  <sheetFormatPr defaultColWidth="9" defaultRowHeight="14.25"/>
  <cols>
    <col min="1" max="1" width="3.8984375" style="1" customWidth="1"/>
    <col min="2" max="2" width="2.8984375" style="1" customWidth="1"/>
    <col min="3" max="3" width="10" style="23" customWidth="1"/>
    <col min="4" max="4" width="10" style="1" customWidth="1"/>
    <col min="5" max="6" width="6.8984375" style="24" customWidth="1"/>
    <col min="7" max="7" width="7.09765625" style="26" customWidth="1"/>
    <col min="8" max="8" width="7.09765625" style="27" customWidth="1"/>
    <col min="9" max="9" width="8.09765625" style="29" customWidth="1"/>
    <col min="10" max="12" width="8.09765625" style="1" customWidth="1"/>
    <col min="13" max="16384" width="9" style="1" customWidth="1"/>
  </cols>
  <sheetData>
    <row r="1" spans="1:10" s="53" customFormat="1" ht="16.5" customHeight="1" thickBot="1">
      <c r="A1" s="345">
        <v>2020</v>
      </c>
      <c r="B1" s="346"/>
      <c r="C1" s="83" t="s">
        <v>34</v>
      </c>
      <c r="D1" s="2"/>
      <c r="E1" s="24"/>
      <c r="F1" s="24"/>
      <c r="G1" s="27"/>
      <c r="H1" s="27"/>
      <c r="J1" s="1" t="s">
        <v>38</v>
      </c>
    </row>
    <row r="2" spans="1:12" s="6" customFormat="1" ht="40.5" customHeight="1" thickBot="1">
      <c r="A2" s="353" t="s">
        <v>30</v>
      </c>
      <c r="B2" s="354"/>
      <c r="C2" s="351" t="s">
        <v>39</v>
      </c>
      <c r="D2" s="352"/>
      <c r="E2" s="363" t="s">
        <v>59</v>
      </c>
      <c r="F2" s="364"/>
      <c r="G2" s="364"/>
      <c r="H2" s="365"/>
      <c r="I2" s="363" t="s">
        <v>60</v>
      </c>
      <c r="J2" s="364"/>
      <c r="K2" s="364"/>
      <c r="L2" s="365"/>
    </row>
    <row r="3" spans="1:12" s="6" customFormat="1" ht="19.5" customHeight="1">
      <c r="A3" s="370"/>
      <c r="B3" s="377"/>
      <c r="C3" s="347" t="s">
        <v>20</v>
      </c>
      <c r="D3" s="349" t="s">
        <v>21</v>
      </c>
      <c r="E3" s="366" t="s">
        <v>0</v>
      </c>
      <c r="F3" s="367"/>
      <c r="G3" s="368" t="s">
        <v>1</v>
      </c>
      <c r="H3" s="369"/>
      <c r="I3" s="366" t="s">
        <v>0</v>
      </c>
      <c r="J3" s="367"/>
      <c r="K3" s="368" t="s">
        <v>35</v>
      </c>
      <c r="L3" s="369"/>
    </row>
    <row r="4" spans="1:12" s="7" customFormat="1" ht="19.5" customHeight="1" thickBot="1">
      <c r="A4" s="205" t="s">
        <v>2</v>
      </c>
      <c r="B4" s="189" t="s">
        <v>3</v>
      </c>
      <c r="C4" s="376"/>
      <c r="D4" s="350"/>
      <c r="E4" s="36" t="s">
        <v>4</v>
      </c>
      <c r="F4" s="35" t="s">
        <v>5</v>
      </c>
      <c r="G4" s="31" t="s">
        <v>4</v>
      </c>
      <c r="H4" s="31" t="s">
        <v>5</v>
      </c>
      <c r="I4" s="36" t="s">
        <v>4</v>
      </c>
      <c r="J4" s="35" t="s">
        <v>5</v>
      </c>
      <c r="K4" s="31" t="s">
        <v>4</v>
      </c>
      <c r="L4" s="39" t="s">
        <v>5</v>
      </c>
    </row>
    <row r="5" spans="1:12" ht="19.5" customHeight="1">
      <c r="A5" s="194">
        <v>1</v>
      </c>
      <c r="B5" s="195" t="s">
        <v>10</v>
      </c>
      <c r="C5" s="174">
        <v>6.8498</v>
      </c>
      <c r="D5" s="87">
        <v>6.4646</v>
      </c>
      <c r="E5" s="54">
        <v>29.41</v>
      </c>
      <c r="F5" s="297">
        <v>29.27</v>
      </c>
      <c r="G5" s="99">
        <v>0.2792</v>
      </c>
      <c r="H5" s="71">
        <v>0.2752</v>
      </c>
      <c r="I5" s="142">
        <v>4.201</v>
      </c>
      <c r="J5" s="68">
        <v>4.111</v>
      </c>
      <c r="K5" s="68">
        <v>3.977</v>
      </c>
      <c r="L5" s="143">
        <v>3.877</v>
      </c>
    </row>
    <row r="6" spans="1:12" ht="19.5" customHeight="1">
      <c r="A6" s="40">
        <v>2</v>
      </c>
      <c r="B6" s="178" t="s">
        <v>11</v>
      </c>
      <c r="C6" s="173">
        <v>6.8376</v>
      </c>
      <c r="D6" s="146">
        <v>6.452</v>
      </c>
      <c r="E6" s="145">
        <v>29.41</v>
      </c>
      <c r="F6" s="283">
        <v>29.27</v>
      </c>
      <c r="G6" s="144">
        <v>0.2785</v>
      </c>
      <c r="H6" s="146">
        <v>0.2745</v>
      </c>
      <c r="I6" s="142">
        <v>4.191</v>
      </c>
      <c r="J6" s="33">
        <v>4.101</v>
      </c>
      <c r="K6" s="33">
        <v>3.958</v>
      </c>
      <c r="L6" s="143">
        <v>3.858</v>
      </c>
    </row>
    <row r="7" spans="1:12" s="45" customFormat="1" ht="19.5" customHeight="1">
      <c r="A7" s="40">
        <v>3</v>
      </c>
      <c r="B7" s="178" t="s">
        <v>6</v>
      </c>
      <c r="C7" s="181">
        <v>6.8319</v>
      </c>
      <c r="D7" s="144">
        <v>6.4304</v>
      </c>
      <c r="E7" s="145">
        <v>29.4</v>
      </c>
      <c r="F7" s="283">
        <v>29.26</v>
      </c>
      <c r="G7" s="144">
        <v>0.278</v>
      </c>
      <c r="H7" s="146">
        <v>0.274</v>
      </c>
      <c r="I7" s="142">
        <v>4.186</v>
      </c>
      <c r="J7" s="33">
        <v>4.096</v>
      </c>
      <c r="K7" s="33">
        <v>3.946</v>
      </c>
      <c r="L7" s="143">
        <v>3.846</v>
      </c>
    </row>
    <row r="8" spans="1:12" ht="19.5" customHeight="1">
      <c r="A8" s="40">
        <v>4</v>
      </c>
      <c r="B8" s="178" t="s">
        <v>7</v>
      </c>
      <c r="C8" s="171">
        <v>6.8359</v>
      </c>
      <c r="D8" s="33">
        <v>6.4441</v>
      </c>
      <c r="E8" s="48">
        <v>29.4</v>
      </c>
      <c r="F8" s="49">
        <v>29.26</v>
      </c>
      <c r="G8" s="55">
        <v>0.2781</v>
      </c>
      <c r="H8" s="51">
        <v>0.2741</v>
      </c>
      <c r="I8" s="142">
        <v>4.188</v>
      </c>
      <c r="J8" s="33">
        <v>4.098</v>
      </c>
      <c r="K8" s="33">
        <v>3.951</v>
      </c>
      <c r="L8" s="143">
        <v>3.851</v>
      </c>
    </row>
    <row r="9" spans="1:12" ht="19.5" customHeight="1">
      <c r="A9" s="40">
        <v>5</v>
      </c>
      <c r="B9" s="177" t="s">
        <v>8</v>
      </c>
      <c r="C9" s="229"/>
      <c r="D9" s="222"/>
      <c r="E9" s="216"/>
      <c r="F9" s="217"/>
      <c r="G9" s="230"/>
      <c r="H9" s="252"/>
      <c r="I9" s="235"/>
      <c r="J9" s="222"/>
      <c r="K9" s="222"/>
      <c r="L9" s="236"/>
    </row>
    <row r="10" spans="1:12" ht="19.5" customHeight="1">
      <c r="A10" s="40">
        <v>6</v>
      </c>
      <c r="B10" s="177" t="s">
        <v>2</v>
      </c>
      <c r="C10" s="263"/>
      <c r="D10" s="264"/>
      <c r="E10" s="260"/>
      <c r="F10" s="261"/>
      <c r="G10" s="262"/>
      <c r="H10" s="262"/>
      <c r="I10" s="249"/>
      <c r="J10" s="250"/>
      <c r="K10" s="250"/>
      <c r="L10" s="257"/>
    </row>
    <row r="11" spans="1:12" ht="19.5" customHeight="1">
      <c r="A11" s="40">
        <v>7</v>
      </c>
      <c r="B11" s="178" t="s">
        <v>9</v>
      </c>
      <c r="C11" s="171">
        <v>6.8386</v>
      </c>
      <c r="D11" s="33">
        <v>6.4347</v>
      </c>
      <c r="E11" s="32">
        <v>29.39</v>
      </c>
      <c r="F11" s="50">
        <v>29.25</v>
      </c>
      <c r="G11" s="284">
        <v>0.2777</v>
      </c>
      <c r="H11" s="51">
        <v>0.2737</v>
      </c>
      <c r="I11" s="142">
        <v>4.191</v>
      </c>
      <c r="J11" s="33">
        <v>4.101</v>
      </c>
      <c r="K11" s="33">
        <v>3.947</v>
      </c>
      <c r="L11" s="143">
        <v>3.847</v>
      </c>
    </row>
    <row r="12" spans="1:12" ht="19.5" customHeight="1">
      <c r="A12" s="40">
        <v>8</v>
      </c>
      <c r="B12" s="178" t="s">
        <v>10</v>
      </c>
      <c r="C12" s="174">
        <v>6.8364</v>
      </c>
      <c r="D12" s="87">
        <v>6.4314</v>
      </c>
      <c r="E12" s="145">
        <v>29.37</v>
      </c>
      <c r="F12" s="283">
        <v>29.23</v>
      </c>
      <c r="G12" s="144">
        <v>0.2776</v>
      </c>
      <c r="H12" s="146">
        <v>0.2736</v>
      </c>
      <c r="I12" s="142">
        <v>4.207</v>
      </c>
      <c r="J12" s="33">
        <v>4.117</v>
      </c>
      <c r="K12" s="33">
        <v>3.965</v>
      </c>
      <c r="L12" s="143">
        <v>3.865</v>
      </c>
    </row>
    <row r="13" spans="1:13" ht="19.5" customHeight="1">
      <c r="A13" s="40">
        <v>9</v>
      </c>
      <c r="B13" s="178" t="s">
        <v>11</v>
      </c>
      <c r="C13" s="173">
        <v>6.8423</v>
      </c>
      <c r="D13" s="146">
        <v>6.4572</v>
      </c>
      <c r="E13" s="145">
        <v>29.35</v>
      </c>
      <c r="F13" s="283">
        <v>29.21</v>
      </c>
      <c r="G13" s="144">
        <v>0.2782</v>
      </c>
      <c r="H13" s="146">
        <v>0.2742</v>
      </c>
      <c r="I13" s="142">
        <v>4.22</v>
      </c>
      <c r="J13" s="33">
        <v>4.13</v>
      </c>
      <c r="K13" s="33">
        <v>3.989</v>
      </c>
      <c r="L13" s="143">
        <v>3.889</v>
      </c>
      <c r="M13" s="168"/>
    </row>
    <row r="14" spans="1:12" s="45" customFormat="1" ht="19.5" customHeight="1">
      <c r="A14" s="40">
        <v>10</v>
      </c>
      <c r="B14" s="178" t="s">
        <v>6</v>
      </c>
      <c r="C14" s="181">
        <v>6.8331</v>
      </c>
      <c r="D14" s="144">
        <v>6.4321</v>
      </c>
      <c r="E14" s="145">
        <v>29.33</v>
      </c>
      <c r="F14" s="283">
        <v>29.19</v>
      </c>
      <c r="G14" s="144">
        <v>0.2773</v>
      </c>
      <c r="H14" s="146">
        <v>0.2733</v>
      </c>
      <c r="I14" s="142">
        <v>4.205</v>
      </c>
      <c r="J14" s="33">
        <v>4.115</v>
      </c>
      <c r="K14" s="33">
        <v>3.966</v>
      </c>
      <c r="L14" s="143">
        <v>3.866</v>
      </c>
    </row>
    <row r="15" spans="1:12" ht="19.5" customHeight="1">
      <c r="A15" s="40">
        <v>11</v>
      </c>
      <c r="B15" s="178" t="s">
        <v>7</v>
      </c>
      <c r="C15" s="171">
        <v>6.8389</v>
      </c>
      <c r="D15" s="33">
        <v>6.4425</v>
      </c>
      <c r="E15" s="48">
        <v>29.34</v>
      </c>
      <c r="F15" s="49">
        <v>29.2</v>
      </c>
      <c r="G15" s="55">
        <v>0.2775</v>
      </c>
      <c r="H15" s="51">
        <v>0.2735</v>
      </c>
      <c r="I15" s="47">
        <v>4.207</v>
      </c>
      <c r="J15" s="55">
        <v>4.117</v>
      </c>
      <c r="K15" s="55">
        <v>3.969</v>
      </c>
      <c r="L15" s="52">
        <v>3.869</v>
      </c>
    </row>
    <row r="16" spans="1:12" ht="19.5" customHeight="1">
      <c r="A16" s="40">
        <v>12</v>
      </c>
      <c r="B16" s="177" t="s">
        <v>8</v>
      </c>
      <c r="C16" s="229"/>
      <c r="D16" s="222"/>
      <c r="E16" s="216"/>
      <c r="F16" s="217"/>
      <c r="G16" s="230"/>
      <c r="H16" s="252"/>
      <c r="I16" s="266"/>
      <c r="J16" s="230"/>
      <c r="K16" s="230"/>
      <c r="L16" s="220"/>
    </row>
    <row r="17" spans="1:12" ht="19.5" customHeight="1">
      <c r="A17" s="40">
        <v>13</v>
      </c>
      <c r="B17" s="177" t="s">
        <v>2</v>
      </c>
      <c r="C17" s="229"/>
      <c r="D17" s="222"/>
      <c r="E17" s="216"/>
      <c r="F17" s="217"/>
      <c r="G17" s="230"/>
      <c r="H17" s="252"/>
      <c r="I17" s="218"/>
      <c r="J17" s="230"/>
      <c r="K17" s="230"/>
      <c r="L17" s="220"/>
    </row>
    <row r="18" spans="1:12" ht="19.5" customHeight="1">
      <c r="A18" s="40">
        <v>14</v>
      </c>
      <c r="B18" s="178" t="s">
        <v>9</v>
      </c>
      <c r="C18" s="171">
        <v>6.8361</v>
      </c>
      <c r="D18" s="33">
        <v>6.4412</v>
      </c>
      <c r="E18" s="32">
        <v>29.33</v>
      </c>
      <c r="F18" s="50">
        <v>29.19</v>
      </c>
      <c r="G18" s="284">
        <v>0.2776</v>
      </c>
      <c r="H18" s="51">
        <v>0.2736</v>
      </c>
      <c r="I18" s="47">
        <v>4.197</v>
      </c>
      <c r="J18" s="55">
        <v>4.107</v>
      </c>
      <c r="K18" s="55">
        <v>3.96</v>
      </c>
      <c r="L18" s="52">
        <v>3.86</v>
      </c>
    </row>
    <row r="19" spans="1:12" ht="19.5" customHeight="1">
      <c r="A19" s="40">
        <v>15</v>
      </c>
      <c r="B19" s="178" t="s">
        <v>10</v>
      </c>
      <c r="C19" s="171">
        <v>6.8222</v>
      </c>
      <c r="D19" s="33">
        <v>6.4526</v>
      </c>
      <c r="E19" s="32">
        <v>29.27</v>
      </c>
      <c r="F19" s="50">
        <v>29.13</v>
      </c>
      <c r="G19" s="284">
        <v>0.2781</v>
      </c>
      <c r="H19" s="51">
        <v>0.2741</v>
      </c>
      <c r="I19" s="142">
        <v>4.183</v>
      </c>
      <c r="J19" s="33">
        <v>4.093</v>
      </c>
      <c r="K19" s="33">
        <v>3.963</v>
      </c>
      <c r="L19" s="143">
        <v>3.863</v>
      </c>
    </row>
    <row r="20" spans="1:12" ht="19.5" customHeight="1">
      <c r="A20" s="40">
        <v>16</v>
      </c>
      <c r="B20" s="178" t="s">
        <v>11</v>
      </c>
      <c r="C20" s="171">
        <v>6.7825</v>
      </c>
      <c r="D20" s="33">
        <v>6.4348</v>
      </c>
      <c r="E20" s="32">
        <v>29.27</v>
      </c>
      <c r="F20" s="50">
        <v>29.13</v>
      </c>
      <c r="G20" s="284">
        <v>0.2791</v>
      </c>
      <c r="H20" s="51">
        <v>0.2751</v>
      </c>
      <c r="I20" s="225" t="s">
        <v>85</v>
      </c>
      <c r="J20" s="215"/>
      <c r="K20" s="215"/>
      <c r="L20" s="237"/>
    </row>
    <row r="21" spans="1:12" s="45" customFormat="1" ht="19.5" customHeight="1">
      <c r="A21" s="40">
        <v>17</v>
      </c>
      <c r="B21" s="178" t="s">
        <v>6</v>
      </c>
      <c r="C21" s="171">
        <v>6.7675</v>
      </c>
      <c r="D21" s="33">
        <v>6.4427</v>
      </c>
      <c r="E21" s="32">
        <v>29.2</v>
      </c>
      <c r="F21" s="50">
        <v>29.06</v>
      </c>
      <c r="G21" s="284">
        <v>0.2792</v>
      </c>
      <c r="H21" s="51">
        <v>0.2752</v>
      </c>
      <c r="I21" s="142">
        <v>4.173</v>
      </c>
      <c r="J21" s="33">
        <v>4.083</v>
      </c>
      <c r="K21" s="33">
        <v>3.978</v>
      </c>
      <c r="L21" s="143">
        <v>3.878</v>
      </c>
    </row>
    <row r="22" spans="1:12" ht="19.5" customHeight="1">
      <c r="A22" s="40">
        <v>18</v>
      </c>
      <c r="B22" s="178" t="s">
        <v>7</v>
      </c>
      <c r="C22" s="171">
        <v>6.7591</v>
      </c>
      <c r="D22" s="33">
        <v>6.4521</v>
      </c>
      <c r="E22" s="32">
        <v>29.16</v>
      </c>
      <c r="F22" s="50">
        <v>29.02</v>
      </c>
      <c r="G22" s="284">
        <v>0.2795</v>
      </c>
      <c r="H22" s="51">
        <v>0.2755</v>
      </c>
      <c r="I22" s="47">
        <v>4.165</v>
      </c>
      <c r="J22" s="55">
        <v>4.075</v>
      </c>
      <c r="K22" s="55">
        <v>3.981</v>
      </c>
      <c r="L22" s="52">
        <v>3.881</v>
      </c>
    </row>
    <row r="23" spans="1:12" ht="19.5" customHeight="1">
      <c r="A23" s="40">
        <v>19</v>
      </c>
      <c r="B23" s="177" t="s">
        <v>8</v>
      </c>
      <c r="C23" s="229"/>
      <c r="D23" s="222"/>
      <c r="E23" s="216"/>
      <c r="F23" s="217"/>
      <c r="G23" s="230"/>
      <c r="H23" s="252"/>
      <c r="I23" s="218"/>
      <c r="J23" s="230"/>
      <c r="K23" s="230"/>
      <c r="L23" s="220"/>
    </row>
    <row r="24" spans="1:12" ht="19.5" customHeight="1">
      <c r="A24" s="40">
        <v>20</v>
      </c>
      <c r="B24" s="177" t="s">
        <v>2</v>
      </c>
      <c r="C24" s="229"/>
      <c r="D24" s="222"/>
      <c r="E24" s="216"/>
      <c r="F24" s="217"/>
      <c r="G24" s="230"/>
      <c r="H24" s="252"/>
      <c r="I24" s="218"/>
      <c r="J24" s="230"/>
      <c r="K24" s="230"/>
      <c r="L24" s="220"/>
    </row>
    <row r="25" spans="1:12" s="45" customFormat="1" ht="19.5" customHeight="1">
      <c r="A25" s="40">
        <v>21</v>
      </c>
      <c r="B25" s="213" t="s">
        <v>9</v>
      </c>
      <c r="C25" s="171">
        <v>6.7595</v>
      </c>
      <c r="D25" s="33">
        <v>6.4679</v>
      </c>
      <c r="E25" s="32">
        <v>29.02</v>
      </c>
      <c r="F25" s="50">
        <v>28.88</v>
      </c>
      <c r="G25" s="284">
        <v>0.279</v>
      </c>
      <c r="H25" s="51">
        <v>0.275</v>
      </c>
      <c r="I25" s="47">
        <v>4.158</v>
      </c>
      <c r="J25" s="55">
        <v>4.068</v>
      </c>
      <c r="K25" s="55">
        <v>3.988</v>
      </c>
      <c r="L25" s="52">
        <v>3.888</v>
      </c>
    </row>
    <row r="26" spans="1:12" ht="19.5" customHeight="1">
      <c r="A26" s="40">
        <v>22</v>
      </c>
      <c r="B26" s="213" t="s">
        <v>10</v>
      </c>
      <c r="C26" s="171">
        <v>6.7872</v>
      </c>
      <c r="D26" s="33">
        <v>6.477</v>
      </c>
      <c r="E26" s="48">
        <v>29.05</v>
      </c>
      <c r="F26" s="49">
        <v>28.91</v>
      </c>
      <c r="G26" s="55">
        <v>0.279</v>
      </c>
      <c r="H26" s="51">
        <v>0.275</v>
      </c>
      <c r="I26" s="47">
        <v>4.175</v>
      </c>
      <c r="J26" s="55">
        <v>4.085</v>
      </c>
      <c r="K26" s="55">
        <v>3.995</v>
      </c>
      <c r="L26" s="52">
        <v>3.895</v>
      </c>
    </row>
    <row r="27" spans="1:12" ht="19.5" customHeight="1">
      <c r="A27" s="40">
        <v>23</v>
      </c>
      <c r="B27" s="178" t="s">
        <v>11</v>
      </c>
      <c r="C27" s="173">
        <v>6.7986</v>
      </c>
      <c r="D27" s="146">
        <v>6.4727</v>
      </c>
      <c r="E27" s="145">
        <v>29.07</v>
      </c>
      <c r="F27" s="283">
        <v>28.93</v>
      </c>
      <c r="G27" s="144">
        <v>0.2777</v>
      </c>
      <c r="H27" s="146">
        <v>0.2737</v>
      </c>
      <c r="I27" s="142">
        <v>4.185</v>
      </c>
      <c r="J27" s="33">
        <v>4.095</v>
      </c>
      <c r="K27" s="33">
        <v>3.987</v>
      </c>
      <c r="L27" s="143">
        <v>3.887</v>
      </c>
    </row>
    <row r="28" spans="1:12" s="45" customFormat="1" ht="19.5" customHeight="1">
      <c r="A28" s="40">
        <v>24</v>
      </c>
      <c r="B28" s="178" t="s">
        <v>6</v>
      </c>
      <c r="C28" s="181">
        <v>6.8028</v>
      </c>
      <c r="D28" s="144">
        <v>6.4601</v>
      </c>
      <c r="E28" s="145">
        <v>29.18</v>
      </c>
      <c r="F28" s="283">
        <v>29.04</v>
      </c>
      <c r="G28" s="144">
        <v>0.2781</v>
      </c>
      <c r="H28" s="146">
        <v>0.2741</v>
      </c>
      <c r="I28" s="142">
        <v>4.213</v>
      </c>
      <c r="J28" s="33">
        <v>4.123</v>
      </c>
      <c r="K28" s="33">
        <v>4.004</v>
      </c>
      <c r="L28" s="143">
        <v>3.904</v>
      </c>
    </row>
    <row r="29" spans="1:12" ht="19.5" customHeight="1">
      <c r="A29" s="40">
        <v>25</v>
      </c>
      <c r="B29" s="178" t="s">
        <v>7</v>
      </c>
      <c r="C29" s="171">
        <v>6.8121</v>
      </c>
      <c r="D29" s="33">
        <v>6.4588</v>
      </c>
      <c r="E29" s="48">
        <v>29.27</v>
      </c>
      <c r="F29" s="49">
        <v>29.13</v>
      </c>
      <c r="G29" s="55">
        <v>0.2786</v>
      </c>
      <c r="H29" s="51">
        <v>0.2746</v>
      </c>
      <c r="I29" s="47">
        <v>4.21</v>
      </c>
      <c r="J29" s="55">
        <v>4.12</v>
      </c>
      <c r="K29" s="55">
        <v>3.996</v>
      </c>
      <c r="L29" s="52">
        <v>3.896</v>
      </c>
    </row>
    <row r="30" spans="1:12" ht="19.5" customHeight="1">
      <c r="A30" s="40">
        <v>26</v>
      </c>
      <c r="B30" s="177" t="s">
        <v>8</v>
      </c>
      <c r="C30" s="229"/>
      <c r="D30" s="222"/>
      <c r="E30" s="48">
        <v>29.22</v>
      </c>
      <c r="F30" s="49">
        <v>29.08</v>
      </c>
      <c r="G30" s="55">
        <v>0.278</v>
      </c>
      <c r="H30" s="51">
        <v>0.274</v>
      </c>
      <c r="I30" s="218"/>
      <c r="J30" s="230"/>
      <c r="K30" s="230"/>
      <c r="L30" s="220"/>
    </row>
    <row r="31" spans="1:12" ht="19.5" customHeight="1">
      <c r="A31" s="40">
        <v>27</v>
      </c>
      <c r="B31" s="177" t="s">
        <v>2</v>
      </c>
      <c r="C31" s="229"/>
      <c r="D31" s="222"/>
      <c r="E31" s="251"/>
      <c r="F31" s="267"/>
      <c r="G31" s="289"/>
      <c r="H31" s="268"/>
      <c r="I31" s="218"/>
      <c r="J31" s="230"/>
      <c r="K31" s="230"/>
      <c r="L31" s="220"/>
    </row>
    <row r="32" spans="1:12" ht="19.5" customHeight="1">
      <c r="A32" s="40">
        <v>28</v>
      </c>
      <c r="B32" s="178" t="s">
        <v>9</v>
      </c>
      <c r="C32" s="171">
        <v>6.8252</v>
      </c>
      <c r="D32" s="33">
        <v>6.4654</v>
      </c>
      <c r="E32" s="48">
        <v>29.19</v>
      </c>
      <c r="F32" s="49">
        <v>29.05</v>
      </c>
      <c r="G32" s="55">
        <v>0.2778</v>
      </c>
      <c r="H32" s="51">
        <v>0.2738</v>
      </c>
      <c r="I32" s="47">
        <v>4.218</v>
      </c>
      <c r="J32" s="55">
        <v>4.128</v>
      </c>
      <c r="K32" s="55">
        <v>4.007</v>
      </c>
      <c r="L32" s="52">
        <v>3.907</v>
      </c>
    </row>
    <row r="33" spans="1:12" ht="19.5" customHeight="1">
      <c r="A33" s="40">
        <v>29</v>
      </c>
      <c r="B33" s="178" t="s">
        <v>10</v>
      </c>
      <c r="C33" s="206">
        <v>6.8171</v>
      </c>
      <c r="D33" s="147">
        <v>6.4608</v>
      </c>
      <c r="E33" s="48">
        <v>29.06</v>
      </c>
      <c r="F33" s="49">
        <v>28.92</v>
      </c>
      <c r="G33" s="55">
        <v>0.2767</v>
      </c>
      <c r="H33" s="51">
        <v>0.2727</v>
      </c>
      <c r="I33" s="111">
        <v>4.21</v>
      </c>
      <c r="J33" s="112">
        <v>4.12</v>
      </c>
      <c r="K33" s="112">
        <v>4</v>
      </c>
      <c r="L33" s="113">
        <v>3.9</v>
      </c>
    </row>
    <row r="34" spans="1:12" ht="19.5" customHeight="1">
      <c r="A34" s="40">
        <v>30</v>
      </c>
      <c r="B34" s="178" t="s">
        <v>11</v>
      </c>
      <c r="C34" s="173">
        <v>6.8101</v>
      </c>
      <c r="D34" s="146">
        <v>6.4429</v>
      </c>
      <c r="E34" s="48">
        <v>29.05</v>
      </c>
      <c r="F34" s="49">
        <v>28.91</v>
      </c>
      <c r="G34" s="55">
        <v>0.2759</v>
      </c>
      <c r="H34" s="51">
        <v>0.2719</v>
      </c>
      <c r="I34" s="142">
        <v>4.197</v>
      </c>
      <c r="J34" s="33">
        <v>4.107</v>
      </c>
      <c r="K34" s="33">
        <v>3.974</v>
      </c>
      <c r="L34" s="143">
        <v>3.874</v>
      </c>
    </row>
    <row r="35" spans="1:12" ht="19.5" customHeight="1" thickBot="1">
      <c r="A35" s="179"/>
      <c r="B35" s="204"/>
      <c r="C35" s="208"/>
      <c r="D35" s="148"/>
      <c r="E35" s="48"/>
      <c r="F35" s="49"/>
      <c r="G35" s="55"/>
      <c r="H35" s="51"/>
      <c r="I35" s="115"/>
      <c r="J35" s="299"/>
      <c r="K35" s="299"/>
      <c r="L35" s="150"/>
    </row>
    <row r="36" spans="1:12" ht="19.5" customHeight="1">
      <c r="A36" s="357" t="s">
        <v>16</v>
      </c>
      <c r="B36" s="358"/>
      <c r="C36" s="98">
        <f aca="true" t="shared" si="0" ref="C36:L36">MAX(C5:C35)</f>
        <v>6.8498</v>
      </c>
      <c r="D36" s="99">
        <f t="shared" si="0"/>
        <v>6.477</v>
      </c>
      <c r="E36" s="100">
        <f t="shared" si="0"/>
        <v>29.41</v>
      </c>
      <c r="F36" s="297">
        <f t="shared" si="0"/>
        <v>29.27</v>
      </c>
      <c r="G36" s="99">
        <f t="shared" si="0"/>
        <v>0.2795</v>
      </c>
      <c r="H36" s="79">
        <f t="shared" si="0"/>
        <v>0.2755</v>
      </c>
      <c r="I36" s="58">
        <f t="shared" si="0"/>
        <v>4.22</v>
      </c>
      <c r="J36" s="59">
        <f t="shared" si="0"/>
        <v>4.13</v>
      </c>
      <c r="K36" s="59">
        <f t="shared" si="0"/>
        <v>4.007</v>
      </c>
      <c r="L36" s="60">
        <f t="shared" si="0"/>
        <v>3.907</v>
      </c>
    </row>
    <row r="37" spans="1:12" ht="19.5" customHeight="1">
      <c r="A37" s="383" t="s">
        <v>17</v>
      </c>
      <c r="B37" s="362"/>
      <c r="C37" s="82">
        <f aca="true" t="shared" si="1" ref="C37:L37">MIN(C5:C35)</f>
        <v>6.7591</v>
      </c>
      <c r="D37" s="87">
        <f t="shared" si="1"/>
        <v>6.4304</v>
      </c>
      <c r="E37" s="54">
        <f t="shared" si="1"/>
        <v>29.02</v>
      </c>
      <c r="F37" s="285">
        <f t="shared" si="1"/>
        <v>28.88</v>
      </c>
      <c r="G37" s="87">
        <f t="shared" si="1"/>
        <v>0.2759</v>
      </c>
      <c r="H37" s="71">
        <f t="shared" si="1"/>
        <v>0.2719</v>
      </c>
      <c r="I37" s="47">
        <f t="shared" si="1"/>
        <v>4.158</v>
      </c>
      <c r="J37" s="55">
        <f t="shared" si="1"/>
        <v>4.068</v>
      </c>
      <c r="K37" s="55">
        <f t="shared" si="1"/>
        <v>3.946</v>
      </c>
      <c r="L37" s="52">
        <f t="shared" si="1"/>
        <v>3.846</v>
      </c>
    </row>
    <row r="38" spans="1:12" ht="19.5" customHeight="1" thickBot="1">
      <c r="A38" s="382" t="s">
        <v>18</v>
      </c>
      <c r="B38" s="360"/>
      <c r="C38" s="101">
        <f aca="true" t="shared" si="2" ref="C38:L38">AVERAGE(C5:C35)</f>
        <v>6.814750000000001</v>
      </c>
      <c r="D38" s="102">
        <f t="shared" si="2"/>
        <v>6.450818181818182</v>
      </c>
      <c r="E38" s="103">
        <f t="shared" si="2"/>
        <v>29.2495652173913</v>
      </c>
      <c r="F38" s="286">
        <f t="shared" si="2"/>
        <v>29.1095652173913</v>
      </c>
      <c r="G38" s="102">
        <f t="shared" si="2"/>
        <v>0.278104347826087</v>
      </c>
      <c r="H38" s="104">
        <f t="shared" si="2"/>
        <v>0.27410434782608695</v>
      </c>
      <c r="I38" s="61">
        <f t="shared" si="2"/>
        <v>4.194285714285714</v>
      </c>
      <c r="J38" s="62">
        <f t="shared" si="2"/>
        <v>4.104285714285715</v>
      </c>
      <c r="K38" s="62">
        <f t="shared" si="2"/>
        <v>3.9762380952380956</v>
      </c>
      <c r="L38" s="64">
        <f t="shared" si="2"/>
        <v>3.876238095238095</v>
      </c>
    </row>
    <row r="39" spans="1:12" ht="19.5" customHeight="1">
      <c r="A39" s="45"/>
      <c r="B39" s="45"/>
      <c r="C39" s="85" t="s">
        <v>36</v>
      </c>
      <c r="D39" s="45"/>
      <c r="E39" s="72"/>
      <c r="F39" s="72"/>
      <c r="G39" s="73"/>
      <c r="H39" s="74"/>
      <c r="I39" s="45"/>
      <c r="J39" s="45"/>
      <c r="K39" s="45"/>
      <c r="L39" s="45"/>
    </row>
  </sheetData>
  <sheetProtection/>
  <mergeCells count="14">
    <mergeCell ref="A38:B38"/>
    <mergeCell ref="A36:B36"/>
    <mergeCell ref="A37:B37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6" right="0.1968503937007874" top="0.3937007874015748" bottom="0.3937007874015748" header="0.3937007874015748" footer="0.35433070866141736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Takeda Yoichi</cp:lastModifiedBy>
  <cp:lastPrinted>2020-03-13T03:25:31Z</cp:lastPrinted>
  <dcterms:created xsi:type="dcterms:W3CDTF">1998-09-14T03:33:30Z</dcterms:created>
  <dcterms:modified xsi:type="dcterms:W3CDTF">2021-01-04T00:12:20Z</dcterms:modified>
  <cp:category/>
  <cp:version/>
  <cp:contentType/>
  <cp:contentStatus/>
</cp:coreProperties>
</file>