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888" windowHeight="7908" tabRatio="540" firstSheet="1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'10月'!$A$1:$L$39</definedName>
    <definedName name="_xlnm.Print_Area" localSheetId="10">'11月'!$A$1:$L$39</definedName>
    <definedName name="_xlnm.Print_Area" localSheetId="11">'12月'!$A$1:$L$39</definedName>
    <definedName name="_xlnm.Print_Area" localSheetId="0">'1月'!$A$1:$L$39</definedName>
    <definedName name="_xlnm.Print_Area" localSheetId="1">'2月'!$A$1:$L$39</definedName>
    <definedName name="_xlnm.Print_Area" localSheetId="2">'3月'!$A$1:$L$39</definedName>
    <definedName name="_xlnm.Print_Area" localSheetId="3">'4月'!$A$1:$L$39</definedName>
    <definedName name="_xlnm.Print_Area" localSheetId="4">'5月'!$A$1:$L$39</definedName>
    <definedName name="_xlnm.Print_Area" localSheetId="5">'6月'!$A$1:$L$39</definedName>
    <definedName name="_xlnm.Print_Area" localSheetId="6">'7月'!$A$1:$L$39</definedName>
    <definedName name="_xlnm.Print_Area" localSheetId="7">'8月'!$A$1:$L$39</definedName>
    <definedName name="_xlnm.Print_Area" localSheetId="8">'9月'!$A$1:$L$39</definedName>
    <definedName name="_xlnm.Print_Area" localSheetId="12">'月毎'!$A$1:$L$44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<sst xmlns="http://schemas.openxmlformats.org/spreadsheetml/2006/main" count="803" uniqueCount="97">
  <si>
    <t>PER US$</t>
  </si>
  <si>
    <t xml:space="preserve">PER YEN </t>
  </si>
  <si>
    <t>日</t>
  </si>
  <si>
    <t>曜</t>
  </si>
  <si>
    <t>TTS</t>
  </si>
  <si>
    <t xml:space="preserve">TTB </t>
  </si>
  <si>
    <t>最高値</t>
  </si>
  <si>
    <t>最安値</t>
  </si>
  <si>
    <t>平均値</t>
  </si>
  <si>
    <t>最高値</t>
  </si>
  <si>
    <t>最安値</t>
  </si>
  <si>
    <t>平均値</t>
  </si>
  <si>
    <t>1月</t>
  </si>
  <si>
    <t>PER US$</t>
  </si>
  <si>
    <t>PER \100</t>
  </si>
  <si>
    <t>月</t>
  </si>
  <si>
    <t>種類</t>
  </si>
  <si>
    <t>月平均等</t>
  </si>
  <si>
    <t>2月</t>
  </si>
  <si>
    <t>4月</t>
  </si>
  <si>
    <t>5月</t>
  </si>
  <si>
    <t>7月</t>
  </si>
  <si>
    <t>8月</t>
  </si>
  <si>
    <t>9月</t>
  </si>
  <si>
    <t>10月</t>
  </si>
  <si>
    <t>11月</t>
  </si>
  <si>
    <t>12月</t>
  </si>
  <si>
    <t>中国人民元､台湾ﾄﾞﾙ､ﾏﾚｰｼｱﾘﾝｷﾞｯﾄの参考為替相場</t>
  </si>
  <si>
    <t>PER \100</t>
  </si>
  <si>
    <t>尚､上記為替相場は参考値であり､実際の執行をお約束するものではございません。</t>
  </si>
  <si>
    <t xml:space="preserve"> </t>
  </si>
  <si>
    <t>三菱UFJﾘｻｰﾁ＆ｺﾝｻﾙﾃｨﾝｸﾞ㈱</t>
  </si>
  <si>
    <t>中国外貨取引ｾﾝﾀｰ
中国人民元基準ﾚｰﾄ　　(ＣＮＹ)</t>
  </si>
  <si>
    <t>高値</t>
  </si>
  <si>
    <t>安値</t>
  </si>
  <si>
    <t>平均</t>
  </si>
  <si>
    <t>2月</t>
  </si>
  <si>
    <t>ﾏﾚｰｼｱ三菱東京UFJ銀行
ﾏﾚｰｼｱﾘﾝｷﾞｯﾄ参考相場(ＭＹＲ)</t>
  </si>
  <si>
    <t>三菱東京UFJ銀行台北支店
台湾ﾄﾞﾙ参考相場(ＴＷＤ)</t>
  </si>
  <si>
    <t xml:space="preserve">PER YEN </t>
  </si>
  <si>
    <t>TTS</t>
  </si>
  <si>
    <t xml:space="preserve">TTB 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</si>
  <si>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</si>
  <si>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</si>
  <si>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</si>
  <si>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</si>
  <si>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</si>
  <si>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</si>
  <si>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</si>
  <si>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</si>
  <si>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</si>
  <si>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</si>
  <si>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</si>
  <si>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</si>
  <si>
    <t>3月</t>
  </si>
  <si>
    <t>木</t>
  </si>
  <si>
    <t>金</t>
  </si>
  <si>
    <t>土</t>
  </si>
  <si>
    <t>日</t>
  </si>
  <si>
    <t>月</t>
  </si>
  <si>
    <t>火</t>
  </si>
  <si>
    <t>水</t>
  </si>
  <si>
    <t>木</t>
  </si>
  <si>
    <t>金</t>
  </si>
  <si>
    <t>土</t>
  </si>
  <si>
    <t>月</t>
  </si>
  <si>
    <t>火</t>
  </si>
  <si>
    <t>水</t>
  </si>
  <si>
    <t>正月</t>
  </si>
  <si>
    <t>元日</t>
  </si>
  <si>
    <t>休日</t>
  </si>
  <si>
    <t>振替休日</t>
  </si>
  <si>
    <t>タイプサム</t>
  </si>
  <si>
    <t>春節</t>
  </si>
  <si>
    <t>旧正月</t>
  </si>
  <si>
    <t>春節</t>
  </si>
  <si>
    <t>春節</t>
  </si>
  <si>
    <t>清明節</t>
  </si>
  <si>
    <t>メーデー</t>
  </si>
  <si>
    <t>労働節</t>
  </si>
  <si>
    <t>釈迦誕生日振替休日</t>
  </si>
  <si>
    <t>端午節</t>
  </si>
  <si>
    <t>端午の節句</t>
  </si>
  <si>
    <t>臨時休業（台風のため）</t>
  </si>
  <si>
    <t>ハリ　ラヤ　プアサ</t>
  </si>
  <si>
    <t>独立記念日</t>
  </si>
  <si>
    <t>抗日戦勝記念日</t>
  </si>
  <si>
    <t>マレーシアデー</t>
  </si>
  <si>
    <t>聖地巡礼祭</t>
  </si>
  <si>
    <t>中秋節(振替休日)</t>
  </si>
  <si>
    <t>休業</t>
  </si>
  <si>
    <t>国慶節</t>
  </si>
  <si>
    <t>国慶振替休日</t>
  </si>
  <si>
    <t>イスラム新年</t>
  </si>
  <si>
    <t>ディパバリ（ヒンズー祝日）</t>
  </si>
  <si>
    <t>モハメッド誕生日</t>
  </si>
  <si>
    <t>クリスマス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</si>
</sst>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_);[Red]\(#,##0.00\)"/>
    <numFmt numFmtId="179" formatCode="0.00_);[Red]\(0.00\)"/>
    <numFmt numFmtId="180" formatCode="0.00;[Red]0.00"/>
    <numFmt numFmtId="181" formatCode="0.0000;[Red]0.0000"/>
    <numFmt numFmtId="182" formatCode="0.000;[Red]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0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0"/>
      <name val="明朝"/>
      <family val="1"/>
    </font>
    <font>
      <sz val="12"/>
      <name val="Times New Roman"/>
      <family val="1"/>
    </font>
    <font>
      <sz val="12"/>
      <name val="明朝"/>
      <family val="1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8" fontId="0" fillId="0" borderId="0" xfId="0" applyNumberFormat="1" applyBorder="1" applyAlignment="1">
      <alignment/>
    </xf>
    <xf numFmtId="0" fontId="6" fillId="0" borderId="14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1" fontId="6" fillId="0" borderId="14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180" fontId="6" fillId="0" borderId="16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181" fontId="7" fillId="0" borderId="0" xfId="0" applyNumberFormat="1" applyFont="1" applyBorder="1" applyAlignment="1">
      <alignment/>
    </xf>
    <xf numFmtId="181" fontId="6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6" fillId="0" borderId="2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1" fontId="6" fillId="0" borderId="2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180" fontId="6" fillId="0" borderId="17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81" fontId="6" fillId="0" borderId="17" xfId="0" applyNumberFormat="1" applyFont="1" applyFill="1" applyBorder="1" applyAlignment="1">
      <alignment horizontal="right"/>
    </xf>
    <xf numFmtId="181" fontId="6" fillId="0" borderId="21" xfId="0" applyNumberFormat="1" applyFont="1" applyFill="1" applyBorder="1" applyAlignment="1">
      <alignment horizontal="right"/>
    </xf>
    <xf numFmtId="180" fontId="6" fillId="0" borderId="11" xfId="0" applyNumberFormat="1" applyFont="1" applyFill="1" applyBorder="1" applyAlignment="1">
      <alignment horizontal="right"/>
    </xf>
    <xf numFmtId="181" fontId="6" fillId="0" borderId="20" xfId="0" applyNumberFormat="1" applyFont="1" applyFill="1" applyBorder="1" applyAlignment="1">
      <alignment horizontal="right"/>
    </xf>
    <xf numFmtId="181" fontId="6" fillId="0" borderId="23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1" fontId="6" fillId="0" borderId="23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 horizontal="right"/>
    </xf>
    <xf numFmtId="176" fontId="6" fillId="0" borderId="22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1" fontId="6" fillId="0" borderId="15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4" fontId="3" fillId="0" borderId="0" xfId="0" applyNumberFormat="1" applyFont="1" applyAlignment="1" quotePrefix="1">
      <alignment horizontal="left"/>
    </xf>
    <xf numFmtId="181" fontId="0" fillId="0" borderId="0" xfId="0" applyNumberFormat="1" applyFont="1" applyFill="1" applyAlignment="1">
      <alignment horizontal="left"/>
    </xf>
    <xf numFmtId="177" fontId="6" fillId="0" borderId="26" xfId="0" applyNumberFormat="1" applyFont="1" applyFill="1" applyBorder="1" applyAlignment="1">
      <alignment horizontal="left"/>
    </xf>
    <xf numFmtId="180" fontId="6" fillId="0" borderId="27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left"/>
    </xf>
    <xf numFmtId="176" fontId="6" fillId="0" borderId="29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181" fontId="0" fillId="0" borderId="0" xfId="0" applyNumberFormat="1" applyFont="1" applyFill="1" applyAlignment="1">
      <alignment/>
    </xf>
    <xf numFmtId="180" fontId="6" fillId="0" borderId="29" xfId="0" applyNumberFormat="1" applyFont="1" applyFill="1" applyBorder="1" applyAlignment="1">
      <alignment horizontal="right"/>
    </xf>
    <xf numFmtId="180" fontId="6" fillId="0" borderId="22" xfId="0" applyNumberFormat="1" applyFont="1" applyFill="1" applyBorder="1" applyAlignment="1">
      <alignment horizontal="right"/>
    </xf>
    <xf numFmtId="180" fontId="7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181" fontId="6" fillId="0" borderId="16" xfId="0" applyNumberFormat="1" applyFont="1" applyFill="1" applyBorder="1" applyAlignment="1">
      <alignment wrapText="1"/>
    </xf>
    <xf numFmtId="181" fontId="6" fillId="0" borderId="17" xfId="0" applyNumberFormat="1" applyFont="1" applyFill="1" applyBorder="1" applyAlignment="1">
      <alignment wrapText="1"/>
    </xf>
    <xf numFmtId="180" fontId="6" fillId="0" borderId="16" xfId="0" applyNumberFormat="1" applyFont="1" applyFill="1" applyBorder="1" applyAlignment="1">
      <alignment wrapText="1"/>
    </xf>
    <xf numFmtId="180" fontId="6" fillId="0" borderId="17" xfId="0" applyNumberFormat="1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181" fontId="6" fillId="0" borderId="33" xfId="0" applyNumberFormat="1" applyFont="1" applyFill="1" applyBorder="1" applyAlignment="1">
      <alignment wrapText="1"/>
    </xf>
    <xf numFmtId="181" fontId="6" fillId="0" borderId="21" xfId="0" applyNumberFormat="1" applyFont="1" applyFill="1" applyBorder="1" applyAlignment="1">
      <alignment wrapText="1"/>
    </xf>
    <xf numFmtId="181" fontId="6" fillId="0" borderId="16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 wrapText="1"/>
    </xf>
    <xf numFmtId="181" fontId="6" fillId="0" borderId="31" xfId="0" applyNumberFormat="1" applyFont="1" applyFill="1" applyBorder="1" applyAlignment="1">
      <alignment wrapText="1"/>
    </xf>
    <xf numFmtId="181" fontId="6" fillId="0" borderId="34" xfId="0" applyNumberFormat="1" applyFont="1" applyFill="1" applyBorder="1" applyAlignment="1">
      <alignment wrapText="1"/>
    </xf>
    <xf numFmtId="181" fontId="6" fillId="0" borderId="35" xfId="0" applyNumberFormat="1" applyFont="1" applyFill="1" applyBorder="1" applyAlignment="1">
      <alignment wrapText="1"/>
    </xf>
    <xf numFmtId="181" fontId="6" fillId="0" borderId="36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0" borderId="39" xfId="49" applyNumberFormat="1" applyFont="1" applyFill="1" applyBorder="1" applyAlignment="1">
      <alignment wrapText="1"/>
    </xf>
    <xf numFmtId="180" fontId="6" fillId="0" borderId="11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9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wrapText="1"/>
    </xf>
    <xf numFmtId="181" fontId="6" fillId="0" borderId="37" xfId="0" applyNumberFormat="1" applyFont="1" applyFill="1" applyBorder="1" applyAlignment="1">
      <alignment wrapText="1"/>
    </xf>
    <xf numFmtId="181" fontId="10" fillId="0" borderId="14" xfId="0" applyNumberFormat="1" applyFont="1" applyFill="1" applyBorder="1" applyAlignment="1">
      <alignment wrapText="1"/>
    </xf>
    <xf numFmtId="180" fontId="6" fillId="0" borderId="2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6" fillId="0" borderId="14" xfId="0" applyNumberFormat="1" applyFont="1" applyFill="1" applyBorder="1" applyAlignment="1">
      <alignment/>
    </xf>
    <xf numFmtId="180" fontId="6" fillId="0" borderId="19" xfId="0" applyNumberFormat="1" applyFont="1" applyFill="1" applyBorder="1" applyAlignment="1">
      <alignment/>
    </xf>
    <xf numFmtId="181" fontId="6" fillId="0" borderId="4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6" fillId="0" borderId="42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181" fontId="6" fillId="0" borderId="35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181" fontId="6" fillId="0" borderId="40" xfId="0" applyNumberFormat="1" applyFont="1" applyFill="1" applyBorder="1" applyAlignment="1">
      <alignment wrapText="1"/>
    </xf>
    <xf numFmtId="181" fontId="6" fillId="0" borderId="44" xfId="0" applyNumberFormat="1" applyFont="1" applyFill="1" applyBorder="1" applyAlignment="1">
      <alignment wrapText="1"/>
    </xf>
    <xf numFmtId="181" fontId="6" fillId="0" borderId="14" xfId="0" applyNumberFormat="1" applyFont="1" applyFill="1" applyBorder="1" applyAlignment="1">
      <alignment wrapText="1"/>
    </xf>
    <xf numFmtId="181" fontId="6" fillId="0" borderId="15" xfId="0" applyNumberFormat="1" applyFont="1" applyFill="1" applyBorder="1" applyAlignment="1">
      <alignment wrapText="1"/>
    </xf>
    <xf numFmtId="181" fontId="6" fillId="0" borderId="25" xfId="0" applyNumberFormat="1" applyFont="1" applyFill="1" applyBorder="1" applyAlignment="1">
      <alignment wrapText="1"/>
    </xf>
    <xf numFmtId="181" fontId="6" fillId="0" borderId="19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2" fontId="6" fillId="0" borderId="45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176" fontId="6" fillId="0" borderId="45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176" fontId="6" fillId="0" borderId="37" xfId="0" applyNumberFormat="1" applyFont="1" applyFill="1" applyBorder="1" applyAlignment="1">
      <alignment horizontal="right"/>
    </xf>
    <xf numFmtId="181" fontId="6" fillId="0" borderId="16" xfId="0" applyNumberFormat="1" applyFont="1" applyFill="1" applyBorder="1" applyAlignment="1">
      <alignment horizontal="centerContinuous"/>
    </xf>
    <xf numFmtId="181" fontId="6" fillId="0" borderId="17" xfId="0" applyNumberFormat="1" applyFont="1" applyFill="1" applyBorder="1" applyAlignment="1">
      <alignment horizontal="centerContinuous"/>
    </xf>
    <xf numFmtId="181" fontId="6" fillId="0" borderId="21" xfId="0" applyNumberFormat="1" applyFont="1" applyFill="1" applyBorder="1" applyAlignment="1">
      <alignment horizontal="centerContinuous"/>
    </xf>
    <xf numFmtId="181" fontId="6" fillId="0" borderId="11" xfId="0" applyNumberFormat="1" applyFont="1" applyFill="1" applyBorder="1" applyAlignment="1">
      <alignment horizontal="centerContinuous"/>
    </xf>
    <xf numFmtId="0" fontId="6" fillId="0" borderId="34" xfId="0" applyFont="1" applyFill="1" applyBorder="1" applyAlignment="1">
      <alignment/>
    </xf>
    <xf numFmtId="181" fontId="6" fillId="0" borderId="22" xfId="0" applyNumberFormat="1" applyFont="1" applyFill="1" applyBorder="1" applyAlignment="1">
      <alignment wrapText="1"/>
    </xf>
    <xf numFmtId="181" fontId="6" fillId="0" borderId="24" xfId="0" applyNumberFormat="1" applyFont="1" applyFill="1" applyBorder="1" applyAlignment="1">
      <alignment wrapText="1"/>
    </xf>
    <xf numFmtId="180" fontId="6" fillId="0" borderId="46" xfId="0" applyNumberFormat="1" applyFont="1" applyFill="1" applyBorder="1" applyAlignment="1">
      <alignment wrapText="1"/>
    </xf>
    <xf numFmtId="0" fontId="0" fillId="18" borderId="34" xfId="0" applyFill="1" applyBorder="1" applyAlignment="1">
      <alignment/>
    </xf>
    <xf numFmtId="181" fontId="6" fillId="18" borderId="16" xfId="0" applyNumberFormat="1" applyFont="1" applyFill="1" applyBorder="1" applyAlignment="1">
      <alignment/>
    </xf>
    <xf numFmtId="181" fontId="6" fillId="18" borderId="36" xfId="0" applyNumberFormat="1" applyFont="1" applyFill="1" applyBorder="1" applyAlignment="1">
      <alignment/>
    </xf>
    <xf numFmtId="180" fontId="6" fillId="18" borderId="16" xfId="0" applyNumberFormat="1" applyFont="1" applyFill="1" applyBorder="1" applyAlignment="1">
      <alignment/>
    </xf>
    <xf numFmtId="180" fontId="6" fillId="18" borderId="17" xfId="0" applyNumberFormat="1" applyFont="1" applyFill="1" applyBorder="1" applyAlignment="1">
      <alignment/>
    </xf>
    <xf numFmtId="181" fontId="6" fillId="18" borderId="40" xfId="0" applyNumberFormat="1" applyFont="1" applyFill="1" applyBorder="1" applyAlignment="1">
      <alignment/>
    </xf>
    <xf numFmtId="181" fontId="6" fillId="18" borderId="17" xfId="0" applyNumberFormat="1" applyFont="1" applyFill="1" applyBorder="1" applyAlignment="1">
      <alignment/>
    </xf>
    <xf numFmtId="181" fontId="6" fillId="18" borderId="21" xfId="0" applyNumberFormat="1" applyFont="1" applyFill="1" applyBorder="1" applyAlignment="1">
      <alignment/>
    </xf>
    <xf numFmtId="181" fontId="6" fillId="18" borderId="11" xfId="0" applyNumberFormat="1" applyFont="1" applyFill="1" applyBorder="1" applyAlignment="1">
      <alignment/>
    </xf>
    <xf numFmtId="181" fontId="6" fillId="18" borderId="16" xfId="0" applyNumberFormat="1" applyFont="1" applyFill="1" applyBorder="1" applyAlignment="1">
      <alignment horizontal="centerContinuous"/>
    </xf>
    <xf numFmtId="181" fontId="6" fillId="18" borderId="17" xfId="0" applyNumberFormat="1" applyFont="1" applyFill="1" applyBorder="1" applyAlignment="1">
      <alignment horizontal="centerContinuous"/>
    </xf>
    <xf numFmtId="181" fontId="6" fillId="18" borderId="21" xfId="0" applyNumberFormat="1" applyFont="1" applyFill="1" applyBorder="1" applyAlignment="1">
      <alignment horizontal="centerContinuous"/>
    </xf>
    <xf numFmtId="181" fontId="6" fillId="18" borderId="11" xfId="0" applyNumberFormat="1" applyFont="1" applyFill="1" applyBorder="1" applyAlignment="1">
      <alignment horizontal="centerContinuous"/>
    </xf>
    <xf numFmtId="181" fontId="6" fillId="18" borderId="38" xfId="0" applyNumberFormat="1" applyFont="1" applyFill="1" applyBorder="1" applyAlignment="1">
      <alignment/>
    </xf>
    <xf numFmtId="180" fontId="6" fillId="18" borderId="11" xfId="0" applyNumberFormat="1" applyFont="1" applyFill="1" applyBorder="1" applyAlignment="1">
      <alignment/>
    </xf>
    <xf numFmtId="180" fontId="6" fillId="18" borderId="16" xfId="0" applyNumberFormat="1" applyFont="1" applyFill="1" applyBorder="1" applyAlignment="1">
      <alignment horizontal="centerContinuous"/>
    </xf>
    <xf numFmtId="180" fontId="6" fillId="18" borderId="17" xfId="0" applyNumberFormat="1" applyFont="1" applyFill="1" applyBorder="1" applyAlignment="1">
      <alignment horizontal="centerContinuous"/>
    </xf>
    <xf numFmtId="181" fontId="6" fillId="18" borderId="40" xfId="0" applyNumberFormat="1" applyFont="1" applyFill="1" applyBorder="1" applyAlignment="1">
      <alignment horizontal="centerContinuous"/>
    </xf>
    <xf numFmtId="181" fontId="6" fillId="18" borderId="35" xfId="0" applyNumberFormat="1" applyFont="1" applyFill="1" applyBorder="1" applyAlignment="1">
      <alignment/>
    </xf>
    <xf numFmtId="181" fontId="6" fillId="18" borderId="39" xfId="49" applyNumberFormat="1" applyFont="1" applyFill="1" applyBorder="1" applyAlignment="1">
      <alignment wrapText="1"/>
    </xf>
    <xf numFmtId="181" fontId="6" fillId="18" borderId="11" xfId="0" applyNumberFormat="1" applyFont="1" applyFill="1" applyBorder="1" applyAlignment="1">
      <alignment wrapText="1"/>
    </xf>
    <xf numFmtId="180" fontId="6" fillId="18" borderId="16" xfId="0" applyNumberFormat="1" applyFont="1" applyFill="1" applyBorder="1" applyAlignment="1">
      <alignment wrapText="1"/>
    </xf>
    <xf numFmtId="180" fontId="6" fillId="18" borderId="17" xfId="0" applyNumberFormat="1" applyFont="1" applyFill="1" applyBorder="1" applyAlignment="1">
      <alignment wrapText="1"/>
    </xf>
    <xf numFmtId="181" fontId="6" fillId="18" borderId="16" xfId="0" applyNumberFormat="1" applyFont="1" applyFill="1" applyBorder="1" applyAlignment="1">
      <alignment wrapText="1"/>
    </xf>
    <xf numFmtId="181" fontId="6" fillId="18" borderId="17" xfId="0" applyNumberFormat="1" applyFont="1" applyFill="1" applyBorder="1" applyAlignment="1">
      <alignment wrapText="1"/>
    </xf>
    <xf numFmtId="181" fontId="6" fillId="18" borderId="21" xfId="0" applyNumberFormat="1" applyFont="1" applyFill="1" applyBorder="1" applyAlignment="1">
      <alignment wrapText="1"/>
    </xf>
    <xf numFmtId="180" fontId="6" fillId="18" borderId="11" xfId="0" applyNumberFormat="1" applyFont="1" applyFill="1" applyBorder="1" applyAlignment="1">
      <alignment wrapText="1"/>
    </xf>
    <xf numFmtId="181" fontId="6" fillId="18" borderId="37" xfId="0" applyNumberFormat="1" applyFont="1" applyFill="1" applyBorder="1" applyAlignment="1">
      <alignment wrapText="1"/>
    </xf>
    <xf numFmtId="181" fontId="6" fillId="18" borderId="22" xfId="0" applyNumberFormat="1" applyFont="1" applyFill="1" applyBorder="1" applyAlignment="1">
      <alignment wrapText="1"/>
    </xf>
    <xf numFmtId="181" fontId="6" fillId="18" borderId="24" xfId="0" applyNumberFormat="1" applyFont="1" applyFill="1" applyBorder="1" applyAlignment="1">
      <alignment wrapText="1"/>
    </xf>
    <xf numFmtId="180" fontId="6" fillId="18" borderId="22" xfId="0" applyNumberFormat="1" applyFont="1" applyFill="1" applyBorder="1" applyAlignment="1">
      <alignment wrapText="1"/>
    </xf>
    <xf numFmtId="180" fontId="6" fillId="18" borderId="24" xfId="0" applyNumberFormat="1" applyFont="1" applyFill="1" applyBorder="1" applyAlignment="1">
      <alignment wrapText="1"/>
    </xf>
    <xf numFmtId="0" fontId="6" fillId="13" borderId="19" xfId="0" applyFont="1" applyFill="1" applyBorder="1" applyAlignment="1">
      <alignment horizontal="center"/>
    </xf>
    <xf numFmtId="176" fontId="6" fillId="13" borderId="18" xfId="0" applyNumberFormat="1" applyFont="1" applyFill="1" applyBorder="1" applyAlignment="1">
      <alignment horizontal="right"/>
    </xf>
    <xf numFmtId="176" fontId="6" fillId="13" borderId="47" xfId="0" applyNumberFormat="1" applyFont="1" applyFill="1" applyBorder="1" applyAlignment="1">
      <alignment horizontal="right"/>
    </xf>
    <xf numFmtId="180" fontId="6" fillId="13" borderId="16" xfId="0" applyNumberFormat="1" applyFont="1" applyFill="1" applyBorder="1" applyAlignment="1">
      <alignment horizontal="right" shrinkToFit="1"/>
    </xf>
    <xf numFmtId="180" fontId="6" fillId="13" borderId="19" xfId="0" applyNumberFormat="1" applyFont="1" applyFill="1" applyBorder="1" applyAlignment="1">
      <alignment horizontal="right" shrinkToFit="1"/>
    </xf>
    <xf numFmtId="181" fontId="6" fillId="13" borderId="25" xfId="0" applyNumberFormat="1" applyFont="1" applyFill="1" applyBorder="1" applyAlignment="1">
      <alignment shrinkToFit="1"/>
    </xf>
    <xf numFmtId="181" fontId="6" fillId="13" borderId="15" xfId="0" applyNumberFormat="1" applyFont="1" applyFill="1" applyBorder="1" applyAlignment="1">
      <alignment shrinkToFit="1"/>
    </xf>
    <xf numFmtId="181" fontId="6" fillId="13" borderId="14" xfId="0" applyNumberFormat="1" applyFont="1" applyFill="1" applyBorder="1" applyAlignment="1">
      <alignment horizontal="right"/>
    </xf>
    <xf numFmtId="181" fontId="6" fillId="13" borderId="15" xfId="0" applyNumberFormat="1" applyFont="1" applyFill="1" applyBorder="1" applyAlignment="1">
      <alignment horizontal="right"/>
    </xf>
    <xf numFmtId="181" fontId="6" fillId="13" borderId="25" xfId="0" applyNumberFormat="1" applyFont="1" applyFill="1" applyBorder="1" applyAlignment="1">
      <alignment horizontal="right"/>
    </xf>
    <xf numFmtId="181" fontId="6" fillId="13" borderId="19" xfId="0" applyNumberFormat="1" applyFont="1" applyFill="1" applyBorder="1" applyAlignment="1">
      <alignment horizontal="right"/>
    </xf>
    <xf numFmtId="0" fontId="7" fillId="13" borderId="19" xfId="0" applyFont="1" applyFill="1" applyBorder="1" applyAlignment="1">
      <alignment horizontal="center"/>
    </xf>
    <xf numFmtId="176" fontId="6" fillId="13" borderId="19" xfId="0" applyNumberFormat="1" applyFont="1" applyFill="1" applyBorder="1" applyAlignment="1">
      <alignment horizontal="right"/>
    </xf>
    <xf numFmtId="2" fontId="6" fillId="13" borderId="14" xfId="0" applyNumberFormat="1" applyFont="1" applyFill="1" applyBorder="1" applyAlignment="1">
      <alignment horizontal="right"/>
    </xf>
    <xf numFmtId="2" fontId="6" fillId="13" borderId="19" xfId="0" applyNumberFormat="1" applyFont="1" applyFill="1" applyBorder="1" applyAlignment="1">
      <alignment horizontal="right"/>
    </xf>
    <xf numFmtId="176" fontId="6" fillId="13" borderId="27" xfId="0" applyNumberFormat="1" applyFont="1" applyFill="1" applyBorder="1" applyAlignment="1">
      <alignment horizontal="right"/>
    </xf>
    <xf numFmtId="181" fontId="6" fillId="18" borderId="30" xfId="0" applyNumberFormat="1" applyFont="1" applyFill="1" applyBorder="1" applyAlignment="1">
      <alignment/>
    </xf>
    <xf numFmtId="181" fontId="6" fillId="18" borderId="48" xfId="0" applyNumberFormat="1" applyFont="1" applyFill="1" applyBorder="1" applyAlignment="1">
      <alignment/>
    </xf>
    <xf numFmtId="181" fontId="6" fillId="18" borderId="49" xfId="0" applyNumberFormat="1" applyFont="1" applyFill="1" applyBorder="1" applyAlignment="1">
      <alignment/>
    </xf>
    <xf numFmtId="181" fontId="6" fillId="18" borderId="50" xfId="0" applyNumberFormat="1" applyFont="1" applyFill="1" applyBorder="1" applyAlignment="1">
      <alignment/>
    </xf>
    <xf numFmtId="181" fontId="6" fillId="18" borderId="37" xfId="0" applyNumberFormat="1" applyFont="1" applyFill="1" applyBorder="1" applyAlignment="1">
      <alignment horizontal="centerContinuous"/>
    </xf>
    <xf numFmtId="181" fontId="6" fillId="18" borderId="36" xfId="0" applyNumberFormat="1" applyFont="1" applyFill="1" applyBorder="1" applyAlignment="1">
      <alignment horizontal="centerContinuous"/>
    </xf>
    <xf numFmtId="180" fontId="6" fillId="18" borderId="16" xfId="0" applyNumberFormat="1" applyFont="1" applyFill="1" applyBorder="1" applyAlignment="1">
      <alignment horizontal="centerContinuous" wrapText="1"/>
    </xf>
    <xf numFmtId="180" fontId="6" fillId="18" borderId="11" xfId="0" applyNumberFormat="1" applyFont="1" applyFill="1" applyBorder="1" applyAlignment="1">
      <alignment horizontal="centerContinuous" wrapText="1"/>
    </xf>
    <xf numFmtId="181" fontId="6" fillId="18" borderId="37" xfId="0" applyNumberFormat="1" applyFont="1" applyFill="1" applyBorder="1" applyAlignment="1">
      <alignment horizontal="centerContinuous" wrapText="1"/>
    </xf>
    <xf numFmtId="181" fontId="6" fillId="18" borderId="17" xfId="0" applyNumberFormat="1" applyFont="1" applyFill="1" applyBorder="1" applyAlignment="1">
      <alignment horizontal="centerContinuous" wrapText="1"/>
    </xf>
    <xf numFmtId="181" fontId="6" fillId="18" borderId="21" xfId="0" applyNumberFormat="1" applyFont="1" applyFill="1" applyBorder="1" applyAlignment="1">
      <alignment horizontal="centerContinuous" wrapText="1"/>
    </xf>
    <xf numFmtId="181" fontId="6" fillId="18" borderId="11" xfId="0" applyNumberFormat="1" applyFont="1" applyFill="1" applyBorder="1" applyAlignment="1">
      <alignment horizontal="centerContinuous" wrapText="1"/>
    </xf>
    <xf numFmtId="181" fontId="6" fillId="0" borderId="21" xfId="0" applyNumberFormat="1" applyFont="1" applyFill="1" applyBorder="1" applyAlignment="1">
      <alignment horizontal="right" wrapText="1"/>
    </xf>
    <xf numFmtId="181" fontId="6" fillId="0" borderId="11" xfId="0" applyNumberFormat="1" applyFont="1" applyFill="1" applyBorder="1" applyAlignment="1">
      <alignment horizontal="right" wrapText="1"/>
    </xf>
    <xf numFmtId="181" fontId="6" fillId="0" borderId="17" xfId="0" applyNumberFormat="1" applyFont="1" applyFill="1" applyBorder="1" applyAlignment="1">
      <alignment horizontal="right" wrapText="1"/>
    </xf>
    <xf numFmtId="181" fontId="6" fillId="18" borderId="35" xfId="0" applyNumberFormat="1" applyFont="1" applyFill="1" applyBorder="1" applyAlignment="1">
      <alignment horizontal="centerContinuous"/>
    </xf>
    <xf numFmtId="180" fontId="6" fillId="0" borderId="16" xfId="0" applyNumberFormat="1" applyFont="1" applyFill="1" applyBorder="1" applyAlignment="1">
      <alignment horizontal="centerContinuous"/>
    </xf>
    <xf numFmtId="180" fontId="6" fillId="0" borderId="17" xfId="0" applyNumberFormat="1" applyFont="1" applyFill="1" applyBorder="1" applyAlignment="1">
      <alignment horizontal="centerContinuous"/>
    </xf>
    <xf numFmtId="181" fontId="6" fillId="0" borderId="35" xfId="0" applyNumberFormat="1" applyFont="1" applyFill="1" applyBorder="1" applyAlignment="1">
      <alignment horizontal="centerContinuous"/>
    </xf>
    <xf numFmtId="181" fontId="6" fillId="0" borderId="16" xfId="0" applyNumberFormat="1" applyFont="1" applyFill="1" applyBorder="1" applyAlignment="1">
      <alignment horizontal="right" shrinkToFit="1"/>
    </xf>
    <xf numFmtId="181" fontId="6" fillId="0" borderId="17" xfId="0" applyNumberFormat="1" applyFont="1" applyFill="1" applyBorder="1" applyAlignment="1">
      <alignment horizontal="right" shrinkToFit="1"/>
    </xf>
    <xf numFmtId="181" fontId="6" fillId="0" borderId="21" xfId="0" applyNumberFormat="1" applyFont="1" applyFill="1" applyBorder="1" applyAlignment="1">
      <alignment horizontal="right" shrinkToFit="1"/>
    </xf>
    <xf numFmtId="181" fontId="6" fillId="0" borderId="11" xfId="0" applyNumberFormat="1" applyFont="1" applyFill="1" applyBorder="1" applyAlignment="1">
      <alignment horizontal="right" shrinkToFit="1"/>
    </xf>
    <xf numFmtId="181" fontId="6" fillId="18" borderId="16" xfId="0" applyNumberFormat="1" applyFont="1" applyFill="1" applyBorder="1" applyAlignment="1">
      <alignment horizontal="centerContinuous" wrapText="1"/>
    </xf>
    <xf numFmtId="181" fontId="6" fillId="18" borderId="16" xfId="0" applyNumberFormat="1" applyFont="1" applyFill="1" applyBorder="1" applyAlignment="1">
      <alignment horizontal="centerContinuous" shrinkToFit="1"/>
    </xf>
    <xf numFmtId="181" fontId="6" fillId="18" borderId="17" xfId="0" applyNumberFormat="1" applyFont="1" applyFill="1" applyBorder="1" applyAlignment="1">
      <alignment horizontal="centerContinuous" shrinkToFit="1"/>
    </xf>
    <xf numFmtId="181" fontId="6" fillId="18" borderId="21" xfId="0" applyNumberFormat="1" applyFont="1" applyFill="1" applyBorder="1" applyAlignment="1">
      <alignment horizontal="centerContinuous" shrinkToFit="1"/>
    </xf>
    <xf numFmtId="181" fontId="6" fillId="18" borderId="11" xfId="0" applyNumberFormat="1" applyFont="1" applyFill="1" applyBorder="1" applyAlignment="1">
      <alignment horizontal="centerContinuous" shrinkToFit="1"/>
    </xf>
    <xf numFmtId="180" fontId="6" fillId="18" borderId="0" xfId="0" applyNumberFormat="1" applyFont="1" applyFill="1" applyBorder="1" applyAlignment="1">
      <alignment horizontal="centerContinuous"/>
    </xf>
    <xf numFmtId="181" fontId="6" fillId="18" borderId="0" xfId="0" applyNumberFormat="1" applyFont="1" applyFill="1" applyBorder="1" applyAlignment="1">
      <alignment horizontal="centerContinuous"/>
    </xf>
    <xf numFmtId="181" fontId="6" fillId="18" borderId="37" xfId="0" applyNumberFormat="1" applyFont="1" applyFill="1" applyBorder="1" applyAlignment="1">
      <alignment/>
    </xf>
    <xf numFmtId="180" fontId="6" fillId="18" borderId="12" xfId="0" applyNumberFormat="1" applyFont="1" applyFill="1" applyBorder="1" applyAlignment="1">
      <alignment horizontal="centerContinuous"/>
    </xf>
    <xf numFmtId="180" fontId="6" fillId="18" borderId="14" xfId="0" applyNumberFormat="1" applyFont="1" applyFill="1" applyBorder="1" applyAlignment="1">
      <alignment/>
    </xf>
    <xf numFmtId="180" fontId="6" fillId="18" borderId="19" xfId="0" applyNumberFormat="1" applyFont="1" applyFill="1" applyBorder="1" applyAlignment="1">
      <alignment/>
    </xf>
    <xf numFmtId="181" fontId="6" fillId="18" borderId="51" xfId="0" applyNumberFormat="1" applyFont="1" applyFill="1" applyBorder="1" applyAlignment="1">
      <alignment horizontal="centerContinuous"/>
    </xf>
    <xf numFmtId="181" fontId="6" fillId="18" borderId="14" xfId="0" applyNumberFormat="1" applyFont="1" applyFill="1" applyBorder="1" applyAlignment="1">
      <alignment/>
    </xf>
    <xf numFmtId="181" fontId="6" fillId="18" borderId="19" xfId="0" applyNumberFormat="1" applyFont="1" applyFill="1" applyBorder="1" applyAlignment="1">
      <alignment/>
    </xf>
    <xf numFmtId="180" fontId="6" fillId="18" borderId="40" xfId="0" applyNumberFormat="1" applyFont="1" applyFill="1" applyBorder="1" applyAlignment="1">
      <alignment horizontal="centerContinuous"/>
    </xf>
    <xf numFmtId="180" fontId="6" fillId="18" borderId="21" xfId="0" applyNumberFormat="1" applyFont="1" applyFill="1" applyBorder="1" applyAlignment="1">
      <alignment/>
    </xf>
    <xf numFmtId="180" fontId="6" fillId="18" borderId="24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 shrinkToFit="1"/>
    </xf>
    <xf numFmtId="181" fontId="6" fillId="0" borderId="17" xfId="0" applyNumberFormat="1" applyFont="1" applyFill="1" applyBorder="1" applyAlignment="1">
      <alignment shrinkToFit="1"/>
    </xf>
    <xf numFmtId="181" fontId="6" fillId="0" borderId="21" xfId="0" applyNumberFormat="1" applyFont="1" applyFill="1" applyBorder="1" applyAlignment="1">
      <alignment shrinkToFit="1"/>
    </xf>
    <xf numFmtId="181" fontId="6" fillId="0" borderId="11" xfId="0" applyNumberFormat="1" applyFont="1" applyFill="1" applyBorder="1" applyAlignment="1">
      <alignment shrinkToFit="1"/>
    </xf>
    <xf numFmtId="181" fontId="6" fillId="18" borderId="52" xfId="0" applyNumberFormat="1" applyFont="1" applyFill="1" applyBorder="1" applyAlignment="1">
      <alignment horizontal="center"/>
    </xf>
    <xf numFmtId="181" fontId="6" fillId="18" borderId="29" xfId="0" applyNumberFormat="1" applyFont="1" applyFill="1" applyBorder="1" applyAlignment="1">
      <alignment horizontal="center"/>
    </xf>
    <xf numFmtId="181" fontId="6" fillId="18" borderId="43" xfId="0" applyNumberFormat="1" applyFont="1" applyFill="1" applyBorder="1" applyAlignment="1">
      <alignment horizontal="center"/>
    </xf>
    <xf numFmtId="180" fontId="6" fillId="18" borderId="52" xfId="0" applyNumberFormat="1" applyFont="1" applyFill="1" applyBorder="1" applyAlignment="1">
      <alignment horizontal="center"/>
    </xf>
    <xf numFmtId="180" fontId="6" fillId="18" borderId="29" xfId="0" applyNumberFormat="1" applyFont="1" applyFill="1" applyBorder="1" applyAlignment="1">
      <alignment horizontal="center"/>
    </xf>
    <xf numFmtId="180" fontId="6" fillId="18" borderId="43" xfId="0" applyNumberFormat="1" applyFont="1" applyFill="1" applyBorder="1" applyAlignment="1">
      <alignment horizontal="center"/>
    </xf>
    <xf numFmtId="180" fontId="6" fillId="18" borderId="38" xfId="0" applyNumberFormat="1" applyFont="1" applyFill="1" applyBorder="1" applyAlignment="1">
      <alignment horizontal="center"/>
    </xf>
    <xf numFmtId="180" fontId="6" fillId="18" borderId="22" xfId="0" applyNumberFormat="1" applyFont="1" applyFill="1" applyBorder="1" applyAlignment="1">
      <alignment horizontal="center"/>
    </xf>
    <xf numFmtId="180" fontId="6" fillId="18" borderId="36" xfId="0" applyNumberFormat="1" applyFont="1" applyFill="1" applyBorder="1" applyAlignment="1">
      <alignment horizontal="center"/>
    </xf>
    <xf numFmtId="0" fontId="4" fillId="0" borderId="53" xfId="0" applyFont="1" applyBorder="1" applyAlignment="1">
      <alignment horizontal="left" shrinkToFit="1"/>
    </xf>
    <xf numFmtId="0" fontId="0" fillId="0" borderId="53" xfId="0" applyFont="1" applyBorder="1" applyAlignment="1">
      <alignment shrinkToFit="1"/>
    </xf>
    <xf numFmtId="180" fontId="2" fillId="0" borderId="54" xfId="0" applyNumberFormat="1" applyFont="1" applyBorder="1" applyAlignment="1">
      <alignment horizontal="center" vertical="center" wrapText="1"/>
    </xf>
    <xf numFmtId="180" fontId="2" fillId="0" borderId="55" xfId="0" applyNumberFormat="1" applyFont="1" applyBorder="1" applyAlignment="1">
      <alignment horizontal="center" vertical="center" wrapText="1"/>
    </xf>
    <xf numFmtId="180" fontId="2" fillId="0" borderId="56" xfId="0" applyNumberFormat="1" applyFont="1" applyBorder="1" applyAlignment="1">
      <alignment horizontal="center" vertical="center" wrapText="1"/>
    </xf>
    <xf numFmtId="180" fontId="6" fillId="0" borderId="39" xfId="0" applyNumberFormat="1" applyFont="1" applyBorder="1" applyAlignment="1">
      <alignment horizontal="center" vertical="center"/>
    </xf>
    <xf numFmtId="180" fontId="6" fillId="0" borderId="46" xfId="0" applyNumberFormat="1" applyFont="1" applyBorder="1" applyAlignment="1">
      <alignment horizontal="center" vertical="center"/>
    </xf>
    <xf numFmtId="181" fontId="6" fillId="0" borderId="39" xfId="0" applyNumberFormat="1" applyFont="1" applyBorder="1" applyAlignment="1" quotePrefix="1">
      <alignment horizontal="center" vertical="center"/>
    </xf>
    <xf numFmtId="181" fontId="6" fillId="0" borderId="46" xfId="0" applyNumberFormat="1" applyFont="1" applyBorder="1" applyAlignment="1" quotePrefix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81" fontId="2" fillId="0" borderId="54" xfId="0" applyNumberFormat="1" applyFont="1" applyBorder="1" applyAlignment="1">
      <alignment horizontal="center" vertical="center" wrapText="1"/>
    </xf>
    <xf numFmtId="181" fontId="2" fillId="0" borderId="56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6" fillId="0" borderId="28" xfId="0" applyFont="1" applyFill="1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6" fillId="0" borderId="38" xfId="0" applyFont="1" applyFill="1" applyBorder="1" applyAlignment="1">
      <alignment horizontal="center" shrinkToFit="1"/>
    </xf>
    <xf numFmtId="0" fontId="0" fillId="0" borderId="36" xfId="0" applyBorder="1" applyAlignment="1">
      <alignment horizontal="center" shrinkToFit="1"/>
    </xf>
    <xf numFmtId="179" fontId="6" fillId="0" borderId="31" xfId="0" applyNumberFormat="1" applyFont="1" applyBorder="1" applyAlignment="1">
      <alignment horizontal="center" vertical="center" wrapText="1"/>
    </xf>
    <xf numFmtId="179" fontId="6" fillId="0" borderId="25" xfId="0" applyNumberFormat="1" applyFont="1" applyBorder="1" applyAlignment="1">
      <alignment horizontal="center" vertical="center" wrapText="1"/>
    </xf>
    <xf numFmtId="181" fontId="6" fillId="0" borderId="59" xfId="0" applyNumberFormat="1" applyFont="1" applyBorder="1" applyAlignment="1">
      <alignment horizontal="center" vertical="center" wrapText="1"/>
    </xf>
    <xf numFmtId="181" fontId="0" fillId="0" borderId="60" xfId="0" applyNumberFormat="1" applyBorder="1" applyAlignment="1">
      <alignment horizontal="center" vertical="center" wrapText="1"/>
    </xf>
    <xf numFmtId="181" fontId="6" fillId="18" borderId="39" xfId="0" applyNumberFormat="1" applyFont="1" applyFill="1" applyBorder="1" applyAlignment="1">
      <alignment horizontal="center"/>
    </xf>
    <xf numFmtId="181" fontId="6" fillId="18" borderId="46" xfId="0" applyNumberFormat="1" applyFont="1" applyFill="1" applyBorder="1" applyAlignment="1">
      <alignment horizontal="center"/>
    </xf>
    <xf numFmtId="179" fontId="6" fillId="0" borderId="12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81" fontId="6" fillId="0" borderId="48" xfId="0" applyNumberFormat="1" applyFont="1" applyBorder="1" applyAlignment="1">
      <alignment horizontal="center" vertical="center" wrapText="1"/>
    </xf>
    <xf numFmtId="181" fontId="0" fillId="0" borderId="47" xfId="0" applyNumberFormat="1" applyBorder="1" applyAlignment="1">
      <alignment horizontal="center" vertical="center" wrapText="1"/>
    </xf>
    <xf numFmtId="0" fontId="6" fillId="0" borderId="28" xfId="0" applyFont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181" fontId="6" fillId="0" borderId="2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0" fontId="6" fillId="18" borderId="38" xfId="0" applyNumberFormat="1" applyFont="1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36" xfId="0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6" sqref="E6:H6"/>
    </sheetView>
  </sheetViews>
  <sheetFormatPr defaultColWidth="9" defaultRowHeight="14.25"/>
  <cols>
    <col min="1" max="1" width="3.8984375" style="4" customWidth="1"/>
    <col min="2" max="2" width="2.69921875" style="4" customWidth="1"/>
    <col min="3" max="3" width="10" style="21" customWidth="1"/>
    <col min="4" max="4" width="10" style="22" customWidth="1"/>
    <col min="5" max="6" width="6.8984375" style="4" customWidth="1"/>
    <col min="7" max="7" width="7.09765625" style="5" customWidth="1"/>
    <col min="8" max="8" width="7.09765625" style="27" customWidth="1"/>
    <col min="9" max="12" width="8.09765625" style="4" customWidth="1"/>
    <col min="13" max="16384" width="9" style="4" customWidth="1"/>
  </cols>
  <sheetData>
    <row r="1" spans="1:12" s="1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I1" s="47"/>
      <c r="J1" s="1" t="s">
        <v>31</v>
      </c>
      <c r="K1" s="47"/>
      <c r="L1" s="47"/>
    </row>
    <row r="2" spans="1:12" s="6" customFormat="1" ht="40.5" customHeight="1" thickBot="1">
      <c r="A2" s="259" t="s">
        <v>12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s="39" customFormat="1" ht="19.5" customHeight="1">
      <c r="A5" s="119">
        <v>1</v>
      </c>
      <c r="B5" s="120" t="s">
        <v>55</v>
      </c>
      <c r="C5" s="241" t="s">
        <v>68</v>
      </c>
      <c r="D5" s="243"/>
      <c r="E5" s="244" t="s">
        <v>69</v>
      </c>
      <c r="F5" s="245"/>
      <c r="G5" s="245"/>
      <c r="H5" s="246"/>
      <c r="I5" s="241" t="s">
        <v>69</v>
      </c>
      <c r="J5" s="242"/>
      <c r="K5" s="242"/>
      <c r="L5" s="243"/>
    </row>
    <row r="6" spans="1:12" s="39" customFormat="1" ht="19.5" customHeight="1">
      <c r="A6" s="121">
        <v>2</v>
      </c>
      <c r="B6" s="122" t="s">
        <v>56</v>
      </c>
      <c r="C6" s="275" t="s">
        <v>68</v>
      </c>
      <c r="D6" s="276"/>
      <c r="E6" s="247" t="s">
        <v>70</v>
      </c>
      <c r="F6" s="248"/>
      <c r="G6" s="248"/>
      <c r="H6" s="249"/>
      <c r="I6" s="97">
        <v>3.536</v>
      </c>
      <c r="J6" s="98">
        <v>3.476</v>
      </c>
      <c r="K6" s="104">
        <v>2.965</v>
      </c>
      <c r="L6" s="103">
        <v>2.875</v>
      </c>
    </row>
    <row r="7" spans="1:12" s="39" customFormat="1" ht="19.5" customHeight="1">
      <c r="A7" s="121">
        <v>3</v>
      </c>
      <c r="B7" s="149" t="s">
        <v>57</v>
      </c>
      <c r="C7" s="150"/>
      <c r="D7" s="151"/>
      <c r="E7" s="152"/>
      <c r="F7" s="153"/>
      <c r="G7" s="150"/>
      <c r="H7" s="154"/>
      <c r="I7" s="150"/>
      <c r="J7" s="155"/>
      <c r="K7" s="156"/>
      <c r="L7" s="157"/>
    </row>
    <row r="8" spans="1:12" s="39" customFormat="1" ht="19.5" customHeight="1">
      <c r="A8" s="121">
        <v>4</v>
      </c>
      <c r="B8" s="149" t="s">
        <v>58</v>
      </c>
      <c r="C8" s="150"/>
      <c r="D8" s="155"/>
      <c r="E8" s="152"/>
      <c r="F8" s="153"/>
      <c r="G8" s="150"/>
      <c r="H8" s="154"/>
      <c r="I8" s="150"/>
      <c r="J8" s="155"/>
      <c r="K8" s="156"/>
      <c r="L8" s="157"/>
    </row>
    <row r="9" spans="1:12" s="39" customFormat="1" ht="19.5" customHeight="1">
      <c r="A9" s="121">
        <v>5</v>
      </c>
      <c r="B9" s="122" t="s">
        <v>59</v>
      </c>
      <c r="C9" s="97">
        <v>6.1248</v>
      </c>
      <c r="D9" s="32">
        <v>5.116</v>
      </c>
      <c r="E9" s="31">
        <v>31.84</v>
      </c>
      <c r="F9" s="45">
        <v>31.7</v>
      </c>
      <c r="G9" s="97">
        <v>0.266</v>
      </c>
      <c r="H9" s="118">
        <v>0.262</v>
      </c>
      <c r="I9" s="97">
        <v>3.553</v>
      </c>
      <c r="J9" s="32">
        <v>3.493</v>
      </c>
      <c r="K9" s="42">
        <v>2.975</v>
      </c>
      <c r="L9" s="98">
        <v>2.885</v>
      </c>
    </row>
    <row r="10" spans="1:12" s="39" customFormat="1" ht="19.5" customHeight="1">
      <c r="A10" s="121">
        <v>6</v>
      </c>
      <c r="B10" s="122" t="s">
        <v>60</v>
      </c>
      <c r="C10" s="97">
        <v>6.1256</v>
      </c>
      <c r="D10" s="32">
        <v>5.1484</v>
      </c>
      <c r="E10" s="31">
        <v>32.03</v>
      </c>
      <c r="F10" s="45">
        <v>31.89</v>
      </c>
      <c r="G10" s="125">
        <v>0.2695</v>
      </c>
      <c r="H10" s="118">
        <v>0.2655</v>
      </c>
      <c r="I10" s="97">
        <v>3.581</v>
      </c>
      <c r="J10" s="32">
        <v>3.521</v>
      </c>
      <c r="K10" s="42">
        <v>3.022</v>
      </c>
      <c r="L10" s="98">
        <v>2.932</v>
      </c>
    </row>
    <row r="11" spans="1:12" s="39" customFormat="1" ht="19.5" customHeight="1">
      <c r="A11" s="121">
        <v>7</v>
      </c>
      <c r="B11" s="123" t="s">
        <v>61</v>
      </c>
      <c r="C11" s="97">
        <v>6.1269</v>
      </c>
      <c r="D11" s="32">
        <v>5.1762</v>
      </c>
      <c r="E11" s="31">
        <v>32.05</v>
      </c>
      <c r="F11" s="107">
        <v>31.91</v>
      </c>
      <c r="G11" s="97">
        <v>0.2707</v>
      </c>
      <c r="H11" s="118">
        <v>0.2667</v>
      </c>
      <c r="I11" s="97">
        <v>3.612</v>
      </c>
      <c r="J11" s="32">
        <v>3.552</v>
      </c>
      <c r="K11" s="42">
        <v>3.061</v>
      </c>
      <c r="L11" s="98">
        <v>2.971</v>
      </c>
    </row>
    <row r="12" spans="1:12" s="39" customFormat="1" ht="19.5" customHeight="1">
      <c r="A12" s="121">
        <v>8</v>
      </c>
      <c r="B12" s="120" t="s">
        <v>62</v>
      </c>
      <c r="C12" s="97">
        <v>6.1302</v>
      </c>
      <c r="D12" s="32">
        <v>5.1511</v>
      </c>
      <c r="E12" s="31">
        <v>32.05</v>
      </c>
      <c r="F12" s="107">
        <v>31.91</v>
      </c>
      <c r="G12" s="97">
        <v>0.2696</v>
      </c>
      <c r="H12" s="118">
        <v>0.2656</v>
      </c>
      <c r="I12" s="97">
        <v>3.59</v>
      </c>
      <c r="J12" s="32">
        <v>3.53</v>
      </c>
      <c r="K12" s="42">
        <v>3.027</v>
      </c>
      <c r="L12" s="98">
        <v>2.937</v>
      </c>
    </row>
    <row r="13" spans="1:12" s="39" customFormat="1" ht="19.5" customHeight="1">
      <c r="A13" s="121">
        <v>9</v>
      </c>
      <c r="B13" s="122" t="s">
        <v>63</v>
      </c>
      <c r="C13" s="97">
        <v>6.1296</v>
      </c>
      <c r="D13" s="32">
        <v>5.1343</v>
      </c>
      <c r="E13" s="31">
        <v>32.04</v>
      </c>
      <c r="F13" s="45">
        <v>31.9</v>
      </c>
      <c r="G13" s="97">
        <v>0.2689</v>
      </c>
      <c r="H13" s="118">
        <v>0.2649</v>
      </c>
      <c r="I13" s="97">
        <v>3.581</v>
      </c>
      <c r="J13" s="32">
        <v>3.521</v>
      </c>
      <c r="K13" s="42">
        <v>3.015</v>
      </c>
      <c r="L13" s="98">
        <v>2.925</v>
      </c>
    </row>
    <row r="14" spans="1:12" s="39" customFormat="1" ht="19.5" customHeight="1">
      <c r="A14" s="121">
        <v>10</v>
      </c>
      <c r="B14" s="149" t="s">
        <v>64</v>
      </c>
      <c r="C14" s="150"/>
      <c r="D14" s="155"/>
      <c r="E14" s="152"/>
      <c r="F14" s="153"/>
      <c r="G14" s="150"/>
      <c r="H14" s="154"/>
      <c r="I14" s="150"/>
      <c r="J14" s="155"/>
      <c r="K14" s="156"/>
      <c r="L14" s="157"/>
    </row>
    <row r="15" spans="1:12" s="3" customFormat="1" ht="19.5" customHeight="1">
      <c r="A15" s="121">
        <v>11</v>
      </c>
      <c r="B15" s="149" t="s">
        <v>2</v>
      </c>
      <c r="C15" s="150"/>
      <c r="D15" s="155"/>
      <c r="E15" s="152"/>
      <c r="F15" s="153"/>
      <c r="G15" s="150"/>
      <c r="H15" s="154"/>
      <c r="I15" s="150"/>
      <c r="J15" s="155"/>
      <c r="K15" s="156"/>
      <c r="L15" s="157"/>
    </row>
    <row r="16" spans="1:12" s="3" customFormat="1" ht="19.5" customHeight="1">
      <c r="A16" s="121">
        <v>12</v>
      </c>
      <c r="B16" s="122" t="s">
        <v>65</v>
      </c>
      <c r="C16" s="97">
        <v>6.1233</v>
      </c>
      <c r="D16" s="32">
        <v>5.1937</v>
      </c>
      <c r="E16" s="31">
        <v>31.87</v>
      </c>
      <c r="F16" s="45">
        <v>31.73</v>
      </c>
      <c r="G16" s="97">
        <v>0.2707</v>
      </c>
      <c r="H16" s="118">
        <v>0.2667</v>
      </c>
      <c r="I16" s="97">
        <v>3.575</v>
      </c>
      <c r="J16" s="32">
        <v>3.515</v>
      </c>
      <c r="K16" s="42">
        <v>3.042</v>
      </c>
      <c r="L16" s="98">
        <v>2.952</v>
      </c>
    </row>
    <row r="17" spans="1:12" s="3" customFormat="1" ht="19.5" customHeight="1">
      <c r="A17" s="121">
        <v>13</v>
      </c>
      <c r="B17" s="122" t="s">
        <v>66</v>
      </c>
      <c r="C17" s="97">
        <v>6.1195</v>
      </c>
      <c r="D17" s="32">
        <v>5.1977</v>
      </c>
      <c r="E17" s="31">
        <v>31.88</v>
      </c>
      <c r="F17" s="45">
        <v>31.74</v>
      </c>
      <c r="G17" s="97">
        <v>0.2716</v>
      </c>
      <c r="H17" s="118">
        <v>0.2676</v>
      </c>
      <c r="I17" s="97">
        <v>3.6</v>
      </c>
      <c r="J17" s="32">
        <v>3.54</v>
      </c>
      <c r="K17" s="42">
        <v>3.075</v>
      </c>
      <c r="L17" s="98">
        <v>2.985</v>
      </c>
    </row>
    <row r="18" spans="1:12" s="39" customFormat="1" ht="19.5" customHeight="1">
      <c r="A18" s="121">
        <v>14</v>
      </c>
      <c r="B18" s="123" t="s">
        <v>67</v>
      </c>
      <c r="C18" s="97">
        <v>6.1205</v>
      </c>
      <c r="D18" s="32">
        <v>5.2164</v>
      </c>
      <c r="E18" s="31">
        <v>31.83</v>
      </c>
      <c r="F18" s="107">
        <v>31.69</v>
      </c>
      <c r="G18" s="97">
        <v>0.2717</v>
      </c>
      <c r="H18" s="118">
        <v>0.2677</v>
      </c>
      <c r="I18" s="43">
        <v>3.6085</v>
      </c>
      <c r="J18" s="48">
        <v>3.5485</v>
      </c>
      <c r="K18" s="49">
        <v>3.087</v>
      </c>
      <c r="L18" s="46">
        <v>2.997</v>
      </c>
    </row>
    <row r="19" spans="1:12" s="39" customFormat="1" ht="19.5" customHeight="1">
      <c r="A19" s="121">
        <v>15</v>
      </c>
      <c r="B19" s="120" t="s">
        <v>62</v>
      </c>
      <c r="C19" s="105">
        <v>6.1193</v>
      </c>
      <c r="D19" s="98">
        <v>5.2234</v>
      </c>
      <c r="E19" s="31">
        <v>31.85</v>
      </c>
      <c r="F19" s="107">
        <v>31.71</v>
      </c>
      <c r="G19" s="97">
        <v>0.2717</v>
      </c>
      <c r="H19" s="118">
        <v>0.2677</v>
      </c>
      <c r="I19" s="97">
        <v>3.597</v>
      </c>
      <c r="J19" s="32">
        <v>3.537</v>
      </c>
      <c r="K19" s="42">
        <v>3.077</v>
      </c>
      <c r="L19" s="98">
        <v>2.987</v>
      </c>
    </row>
    <row r="20" spans="1:12" s="39" customFormat="1" ht="19.5" customHeight="1">
      <c r="A20" s="121">
        <v>16</v>
      </c>
      <c r="B20" s="122" t="s">
        <v>63</v>
      </c>
      <c r="C20" s="97">
        <v>6.1188</v>
      </c>
      <c r="D20" s="32">
        <v>5.2775</v>
      </c>
      <c r="E20" s="31">
        <v>31.65</v>
      </c>
      <c r="F20" s="45">
        <v>31.51</v>
      </c>
      <c r="G20" s="97">
        <v>0.2731</v>
      </c>
      <c r="H20" s="118">
        <v>0.2691</v>
      </c>
      <c r="I20" s="97">
        <v>3.608</v>
      </c>
      <c r="J20" s="32">
        <v>3.548</v>
      </c>
      <c r="K20" s="42">
        <v>3.12</v>
      </c>
      <c r="L20" s="98">
        <v>3.03</v>
      </c>
    </row>
    <row r="21" spans="1:12" s="39" customFormat="1" ht="19.5" customHeight="1">
      <c r="A21" s="121">
        <v>17</v>
      </c>
      <c r="B21" s="149" t="s">
        <v>64</v>
      </c>
      <c r="C21" s="150"/>
      <c r="D21" s="155"/>
      <c r="E21" s="152"/>
      <c r="F21" s="153"/>
      <c r="G21" s="150"/>
      <c r="H21" s="154"/>
      <c r="I21" s="158"/>
      <c r="J21" s="159"/>
      <c r="K21" s="160"/>
      <c r="L21" s="161"/>
    </row>
    <row r="22" spans="1:12" s="3" customFormat="1" ht="19.5" customHeight="1">
      <c r="A22" s="121">
        <v>18</v>
      </c>
      <c r="B22" s="149" t="s">
        <v>2</v>
      </c>
      <c r="C22" s="150"/>
      <c r="D22" s="155"/>
      <c r="E22" s="152"/>
      <c r="F22" s="153"/>
      <c r="G22" s="150"/>
      <c r="H22" s="154"/>
      <c r="I22" s="150"/>
      <c r="J22" s="155"/>
      <c r="K22" s="156"/>
      <c r="L22" s="157"/>
    </row>
    <row r="23" spans="1:12" s="3" customFormat="1" ht="19.5" customHeight="1">
      <c r="A23" s="121">
        <v>19</v>
      </c>
      <c r="B23" s="122" t="s">
        <v>65</v>
      </c>
      <c r="C23" s="97">
        <v>6.123</v>
      </c>
      <c r="D23" s="32">
        <v>5.2256</v>
      </c>
      <c r="E23" s="31">
        <v>31.62</v>
      </c>
      <c r="F23" s="45">
        <v>31.48</v>
      </c>
      <c r="G23" s="97">
        <v>0.2707</v>
      </c>
      <c r="H23" s="118">
        <v>0.2667</v>
      </c>
      <c r="I23" s="97">
        <v>3.5835</v>
      </c>
      <c r="J23" s="32">
        <v>3.5235</v>
      </c>
      <c r="K23" s="42">
        <v>3.078</v>
      </c>
      <c r="L23" s="98">
        <v>2.988</v>
      </c>
    </row>
    <row r="24" spans="1:12" s="3" customFormat="1" ht="19.5" customHeight="1">
      <c r="A24" s="121">
        <v>20</v>
      </c>
      <c r="B24" s="122" t="s">
        <v>66</v>
      </c>
      <c r="C24" s="97">
        <v>6.1226</v>
      </c>
      <c r="D24" s="32">
        <v>5.2147</v>
      </c>
      <c r="E24" s="31">
        <v>31.62</v>
      </c>
      <c r="F24" s="45">
        <v>31.48</v>
      </c>
      <c r="G24" s="97">
        <v>0.269</v>
      </c>
      <c r="H24" s="118">
        <v>0.265</v>
      </c>
      <c r="I24" s="97">
        <v>3.618</v>
      </c>
      <c r="J24" s="32">
        <v>3.558</v>
      </c>
      <c r="K24" s="42">
        <v>3.088</v>
      </c>
      <c r="L24" s="98">
        <v>2.998</v>
      </c>
    </row>
    <row r="25" spans="1:12" s="39" customFormat="1" ht="19.5" customHeight="1">
      <c r="A25" s="121">
        <v>21</v>
      </c>
      <c r="B25" s="123" t="s">
        <v>67</v>
      </c>
      <c r="C25" s="97">
        <v>6.1268</v>
      </c>
      <c r="D25" s="32">
        <v>5.18</v>
      </c>
      <c r="E25" s="31">
        <v>31.72</v>
      </c>
      <c r="F25" s="107">
        <v>31.58</v>
      </c>
      <c r="G25" s="97">
        <v>0.2688</v>
      </c>
      <c r="H25" s="118">
        <v>0.2648</v>
      </c>
      <c r="I25" s="97">
        <v>3.651</v>
      </c>
      <c r="J25" s="32">
        <v>3.591</v>
      </c>
      <c r="K25" s="42">
        <v>3.101</v>
      </c>
      <c r="L25" s="98">
        <v>3.011</v>
      </c>
    </row>
    <row r="26" spans="1:12" s="39" customFormat="1" ht="19.5" customHeight="1">
      <c r="A26" s="121">
        <v>22</v>
      </c>
      <c r="B26" s="120" t="s">
        <v>62</v>
      </c>
      <c r="C26" s="105">
        <v>6.1247</v>
      </c>
      <c r="D26" s="98">
        <v>5.2052</v>
      </c>
      <c r="E26" s="31">
        <v>31.45</v>
      </c>
      <c r="F26" s="107">
        <v>31.31</v>
      </c>
      <c r="G26" s="97">
        <v>0.2678</v>
      </c>
      <c r="H26" s="118">
        <v>0.2638</v>
      </c>
      <c r="I26" s="97">
        <v>3.635</v>
      </c>
      <c r="J26" s="32">
        <v>3.575</v>
      </c>
      <c r="K26" s="42">
        <v>3.105</v>
      </c>
      <c r="L26" s="98">
        <v>3.015</v>
      </c>
    </row>
    <row r="27" spans="1:12" s="39" customFormat="1" ht="19.5" customHeight="1">
      <c r="A27" s="121">
        <v>23</v>
      </c>
      <c r="B27" s="122" t="s">
        <v>63</v>
      </c>
      <c r="C27" s="105">
        <v>6.1342</v>
      </c>
      <c r="D27" s="98">
        <v>5.1899</v>
      </c>
      <c r="E27" s="31">
        <v>31.44</v>
      </c>
      <c r="F27" s="107">
        <v>31.3</v>
      </c>
      <c r="G27" s="97">
        <v>0.2666</v>
      </c>
      <c r="H27" s="118">
        <v>0.2626</v>
      </c>
      <c r="I27" s="97">
        <v>3.615</v>
      </c>
      <c r="J27" s="32">
        <v>3.555</v>
      </c>
      <c r="K27" s="42">
        <v>3.072</v>
      </c>
      <c r="L27" s="98">
        <v>2.982</v>
      </c>
    </row>
    <row r="28" spans="1:12" s="39" customFormat="1" ht="19.5" customHeight="1">
      <c r="A28" s="121">
        <v>24</v>
      </c>
      <c r="B28" s="149" t="s">
        <v>64</v>
      </c>
      <c r="C28" s="162"/>
      <c r="D28" s="157"/>
      <c r="E28" s="152"/>
      <c r="F28" s="163"/>
      <c r="G28" s="150"/>
      <c r="H28" s="154"/>
      <c r="I28" s="150"/>
      <c r="J28" s="155"/>
      <c r="K28" s="156"/>
      <c r="L28" s="157"/>
    </row>
    <row r="29" spans="1:12" s="3" customFormat="1" ht="19.5" customHeight="1">
      <c r="A29" s="121">
        <v>25</v>
      </c>
      <c r="B29" s="149" t="s">
        <v>2</v>
      </c>
      <c r="C29" s="162"/>
      <c r="D29" s="157"/>
      <c r="E29" s="152"/>
      <c r="F29" s="163"/>
      <c r="G29" s="150"/>
      <c r="H29" s="154"/>
      <c r="I29" s="150"/>
      <c r="J29" s="155"/>
      <c r="K29" s="156"/>
      <c r="L29" s="157"/>
    </row>
    <row r="30" spans="1:12" s="3" customFormat="1" ht="19.5" customHeight="1">
      <c r="A30" s="121">
        <v>26</v>
      </c>
      <c r="B30" s="122" t="s">
        <v>65</v>
      </c>
      <c r="C30" s="105">
        <v>6.1384</v>
      </c>
      <c r="D30" s="98">
        <v>5.2361</v>
      </c>
      <c r="E30" s="31">
        <v>31.33</v>
      </c>
      <c r="F30" s="107">
        <v>31.19</v>
      </c>
      <c r="G30" s="97">
        <v>0.2674</v>
      </c>
      <c r="H30" s="118">
        <v>0.2634</v>
      </c>
      <c r="I30" s="97">
        <v>3.632</v>
      </c>
      <c r="J30" s="32">
        <v>3.572</v>
      </c>
      <c r="K30" s="42">
        <v>3.108</v>
      </c>
      <c r="L30" s="98">
        <v>3.018</v>
      </c>
    </row>
    <row r="31" spans="1:12" s="3" customFormat="1" ht="19.5" customHeight="1">
      <c r="A31" s="121">
        <v>27</v>
      </c>
      <c r="B31" s="122" t="s">
        <v>66</v>
      </c>
      <c r="C31" s="105">
        <v>6.1364</v>
      </c>
      <c r="D31" s="98">
        <v>5.1983</v>
      </c>
      <c r="E31" s="31">
        <v>31.33</v>
      </c>
      <c r="F31" s="107">
        <v>31.19</v>
      </c>
      <c r="G31" s="97">
        <v>0.2656</v>
      </c>
      <c r="H31" s="118">
        <v>0.2616</v>
      </c>
      <c r="I31" s="97">
        <v>3.637</v>
      </c>
      <c r="J31" s="32">
        <v>3.577</v>
      </c>
      <c r="K31" s="42">
        <v>3.089</v>
      </c>
      <c r="L31" s="98">
        <v>2.999</v>
      </c>
    </row>
    <row r="32" spans="1:12" s="39" customFormat="1" ht="19.5" customHeight="1">
      <c r="A32" s="121">
        <v>28</v>
      </c>
      <c r="B32" s="123" t="s">
        <v>67</v>
      </c>
      <c r="C32" s="97">
        <v>6.1282</v>
      </c>
      <c r="D32" s="32">
        <v>5.2218</v>
      </c>
      <c r="E32" s="31">
        <v>31.24</v>
      </c>
      <c r="F32" s="107">
        <v>31.1</v>
      </c>
      <c r="G32" s="97">
        <v>0.266</v>
      </c>
      <c r="H32" s="118">
        <v>0.262</v>
      </c>
      <c r="I32" s="97">
        <v>3.637</v>
      </c>
      <c r="J32" s="32">
        <v>3.577</v>
      </c>
      <c r="K32" s="42">
        <v>3.103</v>
      </c>
      <c r="L32" s="98">
        <v>3.013</v>
      </c>
    </row>
    <row r="33" spans="1:12" s="39" customFormat="1" ht="19.5" customHeight="1">
      <c r="A33" s="121">
        <v>29</v>
      </c>
      <c r="B33" s="122" t="s">
        <v>62</v>
      </c>
      <c r="C33" s="105">
        <v>6.1335</v>
      </c>
      <c r="D33" s="118">
        <v>5.2329</v>
      </c>
      <c r="E33" s="31">
        <v>31.35</v>
      </c>
      <c r="F33" s="107">
        <v>31.21</v>
      </c>
      <c r="G33" s="97">
        <v>0.2675</v>
      </c>
      <c r="H33" s="118">
        <v>0.2635</v>
      </c>
      <c r="I33" s="97">
        <v>3.662</v>
      </c>
      <c r="J33" s="32">
        <v>3.602</v>
      </c>
      <c r="K33" s="42">
        <v>3.13</v>
      </c>
      <c r="L33" s="98">
        <v>3.04</v>
      </c>
    </row>
    <row r="34" spans="1:12" s="39" customFormat="1" ht="19.5" customHeight="1">
      <c r="A34" s="121">
        <v>30</v>
      </c>
      <c r="B34" s="122" t="s">
        <v>63</v>
      </c>
      <c r="C34" s="97">
        <v>6.137</v>
      </c>
      <c r="D34" s="32">
        <v>5.21</v>
      </c>
      <c r="E34" s="31">
        <v>31.56</v>
      </c>
      <c r="F34" s="107">
        <v>31.42</v>
      </c>
      <c r="G34" s="97">
        <v>0.2683</v>
      </c>
      <c r="H34" s="98">
        <v>0.2643</v>
      </c>
      <c r="I34" s="97">
        <v>3.655</v>
      </c>
      <c r="J34" s="32">
        <v>3.595</v>
      </c>
      <c r="K34" s="42">
        <v>3.111</v>
      </c>
      <c r="L34" s="98">
        <v>3.021</v>
      </c>
    </row>
    <row r="35" spans="1:12" s="39" customFormat="1" ht="19.5" customHeight="1" thickBot="1">
      <c r="A35" s="121">
        <v>31</v>
      </c>
      <c r="B35" s="149" t="s">
        <v>64</v>
      </c>
      <c r="C35" s="158"/>
      <c r="D35" s="159"/>
      <c r="E35" s="164"/>
      <c r="F35" s="165"/>
      <c r="G35" s="158"/>
      <c r="H35" s="166"/>
      <c r="I35" s="158"/>
      <c r="J35" s="159"/>
      <c r="K35" s="160"/>
      <c r="L35" s="161"/>
    </row>
    <row r="36" spans="1:12" s="1" customFormat="1" ht="19.5" customHeight="1">
      <c r="A36" s="265" t="s">
        <v>9</v>
      </c>
      <c r="B36" s="266"/>
      <c r="C36" s="40">
        <f>MAX(C5:C35)</f>
        <v>6.1384</v>
      </c>
      <c r="D36" s="56">
        <f aca="true" t="shared" si="0" ref="D36:L36">MAX(D5:D35)</f>
        <v>5.2775</v>
      </c>
      <c r="E36" s="114">
        <f t="shared" si="0"/>
        <v>32.05</v>
      </c>
      <c r="F36" s="115">
        <f t="shared" si="0"/>
        <v>31.91</v>
      </c>
      <c r="G36" s="40">
        <f t="shared" si="0"/>
        <v>0.2731</v>
      </c>
      <c r="H36" s="108">
        <f t="shared" si="0"/>
        <v>0.2691</v>
      </c>
      <c r="I36" s="40">
        <f t="shared" si="0"/>
        <v>3.662</v>
      </c>
      <c r="J36" s="56">
        <f t="shared" si="0"/>
        <v>3.602</v>
      </c>
      <c r="K36" s="40">
        <f t="shared" si="0"/>
        <v>3.13</v>
      </c>
      <c r="L36" s="108">
        <f t="shared" si="0"/>
        <v>3.04</v>
      </c>
    </row>
    <row r="37" spans="1:12" s="1" customFormat="1" ht="19.5" customHeight="1">
      <c r="A37" s="269" t="s">
        <v>7</v>
      </c>
      <c r="B37" s="270"/>
      <c r="C37" s="97">
        <f>MIN(C5:C35)</f>
        <v>6.1188</v>
      </c>
      <c r="D37" s="32">
        <f aca="true" t="shared" si="1" ref="D37:L37">MIN(D5:D35)</f>
        <v>5.116</v>
      </c>
      <c r="E37" s="31">
        <f t="shared" si="1"/>
        <v>31.24</v>
      </c>
      <c r="F37" s="107">
        <f t="shared" si="1"/>
        <v>31.1</v>
      </c>
      <c r="G37" s="97">
        <f t="shared" si="1"/>
        <v>0.2656</v>
      </c>
      <c r="H37" s="98">
        <f t="shared" si="1"/>
        <v>0.2616</v>
      </c>
      <c r="I37" s="97">
        <f t="shared" si="1"/>
        <v>3.536</v>
      </c>
      <c r="J37" s="32">
        <f t="shared" si="1"/>
        <v>3.476</v>
      </c>
      <c r="K37" s="42">
        <f t="shared" si="1"/>
        <v>2.965</v>
      </c>
      <c r="L37" s="98">
        <f t="shared" si="1"/>
        <v>2.875</v>
      </c>
    </row>
    <row r="38" spans="1:12" s="1" customFormat="1" ht="19.5" customHeight="1" thickBot="1">
      <c r="A38" s="267" t="s">
        <v>8</v>
      </c>
      <c r="B38" s="268"/>
      <c r="C38" s="109">
        <f>AVERAGE(C5:C35)</f>
        <v>6.127165000000001</v>
      </c>
      <c r="D38" s="68">
        <f aca="true" t="shared" si="2" ref="D38:L38">AVERAGE(D5:D35)</f>
        <v>5.1974599999999995</v>
      </c>
      <c r="E38" s="116">
        <f t="shared" si="2"/>
        <v>31.687499999999993</v>
      </c>
      <c r="F38" s="117">
        <f t="shared" si="2"/>
        <v>31.547500000000003</v>
      </c>
      <c r="G38" s="109">
        <f t="shared" si="2"/>
        <v>0.26906</v>
      </c>
      <c r="H38" s="110">
        <f t="shared" si="2"/>
        <v>0.26505999999999996</v>
      </c>
      <c r="I38" s="109">
        <f t="shared" si="2"/>
        <v>3.607952380952381</v>
      </c>
      <c r="J38" s="68">
        <f t="shared" si="2"/>
        <v>3.547952380952381</v>
      </c>
      <c r="K38" s="69">
        <f t="shared" si="2"/>
        <v>3.0690952380952377</v>
      </c>
      <c r="L38" s="110">
        <f t="shared" si="2"/>
        <v>2.9790952380952382</v>
      </c>
    </row>
    <row r="39" spans="1:12" ht="19.5" customHeight="1">
      <c r="A39" s="41"/>
      <c r="B39" s="41"/>
      <c r="C39" s="76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9">
    <mergeCell ref="C2:D2"/>
    <mergeCell ref="A36:B36"/>
    <mergeCell ref="A38:B38"/>
    <mergeCell ref="A37:B37"/>
    <mergeCell ref="G3:H3"/>
    <mergeCell ref="C3:C4"/>
    <mergeCell ref="D3:D4"/>
    <mergeCell ref="C5:D5"/>
    <mergeCell ref="C6:D6"/>
    <mergeCell ref="I5:L5"/>
    <mergeCell ref="E5:H5"/>
    <mergeCell ref="E6:H6"/>
    <mergeCell ref="A1:B1"/>
    <mergeCell ref="I2:L2"/>
    <mergeCell ref="I3:J3"/>
    <mergeCell ref="K3:L3"/>
    <mergeCell ref="E2:H2"/>
    <mergeCell ref="E3:F3"/>
    <mergeCell ref="A2:B3"/>
  </mergeCells>
  <printOptions/>
  <pageMargins left="0.3937007874015748" right="0.3937007874015748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xSplit="2" ySplit="4" topLeftCell="C29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O35" sqref="O35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24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8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  <c r="R4" s="65"/>
    </row>
    <row r="5" spans="1:12" ht="19.5" customHeight="1">
      <c r="A5" s="121">
        <v>1</v>
      </c>
      <c r="B5" s="122" t="s">
        <v>55</v>
      </c>
      <c r="C5" s="158" t="s">
        <v>91</v>
      </c>
      <c r="D5" s="159"/>
      <c r="E5" s="31">
        <v>32.89</v>
      </c>
      <c r="F5" s="107">
        <v>32.75</v>
      </c>
      <c r="G5" s="40">
        <v>0.2756</v>
      </c>
      <c r="H5" s="108">
        <v>0.2716</v>
      </c>
      <c r="I5" s="104">
        <v>4.417</v>
      </c>
      <c r="J5" s="32">
        <v>4.357</v>
      </c>
      <c r="K5" s="42">
        <v>3.705</v>
      </c>
      <c r="L5" s="98">
        <v>3.615</v>
      </c>
    </row>
    <row r="6" spans="1:17" ht="19.5" customHeight="1">
      <c r="A6" s="121">
        <v>2</v>
      </c>
      <c r="B6" s="122" t="s">
        <v>56</v>
      </c>
      <c r="C6" s="158" t="s">
        <v>91</v>
      </c>
      <c r="D6" s="159"/>
      <c r="E6" s="31">
        <v>32.87</v>
      </c>
      <c r="F6" s="45">
        <v>32.73</v>
      </c>
      <c r="G6" s="97">
        <v>0.2754</v>
      </c>
      <c r="H6" s="98">
        <v>0.2714</v>
      </c>
      <c r="I6" s="104">
        <v>4.472</v>
      </c>
      <c r="J6" s="32">
        <v>4.412</v>
      </c>
      <c r="K6" s="42">
        <v>3.75</v>
      </c>
      <c r="L6" s="98">
        <v>3.66</v>
      </c>
      <c r="Q6" s="41"/>
    </row>
    <row r="7" spans="1:12" ht="19.5" customHeight="1">
      <c r="A7" s="121">
        <v>3</v>
      </c>
      <c r="B7" s="149" t="s">
        <v>57</v>
      </c>
      <c r="C7" s="158" t="s">
        <v>91</v>
      </c>
      <c r="D7" s="159"/>
      <c r="E7" s="152"/>
      <c r="F7" s="163"/>
      <c r="G7" s="150"/>
      <c r="H7" s="157"/>
      <c r="I7" s="227"/>
      <c r="J7" s="155"/>
      <c r="K7" s="156"/>
      <c r="L7" s="157"/>
    </row>
    <row r="8" spans="1:12" s="41" customFormat="1" ht="19.5" customHeight="1">
      <c r="A8" s="121">
        <v>4</v>
      </c>
      <c r="B8" s="149" t="s">
        <v>58</v>
      </c>
      <c r="C8" s="158" t="s">
        <v>91</v>
      </c>
      <c r="D8" s="166"/>
      <c r="E8" s="235"/>
      <c r="F8" s="236"/>
      <c r="G8" s="150"/>
      <c r="H8" s="157"/>
      <c r="I8" s="227"/>
      <c r="J8" s="155"/>
      <c r="K8" s="156"/>
      <c r="L8" s="157"/>
    </row>
    <row r="9" spans="1:12" ht="19.5" customHeight="1">
      <c r="A9" s="121">
        <v>5</v>
      </c>
      <c r="B9" s="122" t="s">
        <v>59</v>
      </c>
      <c r="C9" s="158" t="s">
        <v>91</v>
      </c>
      <c r="D9" s="166"/>
      <c r="E9" s="31">
        <v>32.83</v>
      </c>
      <c r="F9" s="107">
        <v>32.69</v>
      </c>
      <c r="G9" s="125">
        <v>0.2748</v>
      </c>
      <c r="H9" s="98">
        <v>0.2708</v>
      </c>
      <c r="I9" s="104">
        <v>4.433</v>
      </c>
      <c r="J9" s="32">
        <v>4.373</v>
      </c>
      <c r="K9" s="42">
        <v>3.716</v>
      </c>
      <c r="L9" s="98">
        <v>3.626</v>
      </c>
    </row>
    <row r="10" spans="1:12" ht="19.5" customHeight="1">
      <c r="A10" s="121">
        <v>6</v>
      </c>
      <c r="B10" s="122" t="s">
        <v>60</v>
      </c>
      <c r="C10" s="158" t="s">
        <v>91</v>
      </c>
      <c r="D10" s="166"/>
      <c r="E10" s="31">
        <v>32.73</v>
      </c>
      <c r="F10" s="107">
        <v>32.59</v>
      </c>
      <c r="G10" s="97">
        <v>0.2729</v>
      </c>
      <c r="H10" s="98">
        <v>0.2689</v>
      </c>
      <c r="I10" s="104">
        <v>4.403</v>
      </c>
      <c r="J10" s="32">
        <v>4.343</v>
      </c>
      <c r="K10" s="42">
        <v>3.673</v>
      </c>
      <c r="L10" s="98">
        <v>3.583</v>
      </c>
    </row>
    <row r="11" spans="1:16" ht="19.5" customHeight="1">
      <c r="A11" s="121">
        <v>7</v>
      </c>
      <c r="B11" s="122" t="s">
        <v>61</v>
      </c>
      <c r="C11" s="158" t="s">
        <v>91</v>
      </c>
      <c r="D11" s="166"/>
      <c r="E11" s="31">
        <v>32.75</v>
      </c>
      <c r="F11" s="107">
        <v>32.61</v>
      </c>
      <c r="G11" s="97">
        <v>0.2735</v>
      </c>
      <c r="H11" s="98">
        <v>0.2695</v>
      </c>
      <c r="I11" s="104">
        <v>4.368</v>
      </c>
      <c r="J11" s="32">
        <v>4.308</v>
      </c>
      <c r="K11" s="42">
        <v>3.652</v>
      </c>
      <c r="L11" s="98">
        <v>3.562</v>
      </c>
      <c r="P11" s="41"/>
    </row>
    <row r="12" spans="1:12" s="41" customFormat="1" ht="19.5" customHeight="1">
      <c r="A12" s="121">
        <v>8</v>
      </c>
      <c r="B12" s="122" t="s">
        <v>62</v>
      </c>
      <c r="C12" s="97">
        <v>6.3505</v>
      </c>
      <c r="D12" s="118">
        <v>5.2945</v>
      </c>
      <c r="E12" s="31">
        <v>32.6</v>
      </c>
      <c r="F12" s="107">
        <v>32.46</v>
      </c>
      <c r="G12" s="97">
        <v>0.2728</v>
      </c>
      <c r="H12" s="98">
        <v>0.2688</v>
      </c>
      <c r="I12" s="104">
        <v>4.246</v>
      </c>
      <c r="J12" s="32">
        <v>4.186</v>
      </c>
      <c r="K12" s="42">
        <v>3.56</v>
      </c>
      <c r="L12" s="98">
        <v>3.47</v>
      </c>
    </row>
    <row r="13" spans="1:12" ht="19.5" customHeight="1">
      <c r="A13" s="121">
        <v>9</v>
      </c>
      <c r="B13" s="122" t="s">
        <v>63</v>
      </c>
      <c r="C13" s="97">
        <v>6.3493</v>
      </c>
      <c r="D13" s="118">
        <v>5.2935</v>
      </c>
      <c r="E13" s="228" t="s">
        <v>92</v>
      </c>
      <c r="F13" s="225"/>
      <c r="G13" s="226"/>
      <c r="H13" s="231"/>
      <c r="I13" s="104">
        <v>4.155</v>
      </c>
      <c r="J13" s="32">
        <v>4.095</v>
      </c>
      <c r="K13" s="42">
        <v>3.484</v>
      </c>
      <c r="L13" s="98">
        <v>3.394</v>
      </c>
    </row>
    <row r="14" spans="1:12" s="41" customFormat="1" ht="19.5" customHeight="1">
      <c r="A14" s="121">
        <v>10</v>
      </c>
      <c r="B14" s="149" t="s">
        <v>64</v>
      </c>
      <c r="C14" s="164"/>
      <c r="D14" s="234"/>
      <c r="E14" s="164"/>
      <c r="F14" s="234"/>
      <c r="G14" s="159"/>
      <c r="H14" s="161"/>
      <c r="I14" s="227"/>
      <c r="J14" s="155"/>
      <c r="K14" s="156"/>
      <c r="L14" s="157"/>
    </row>
    <row r="15" spans="1:18" ht="19.5" customHeight="1">
      <c r="A15" s="121">
        <v>11</v>
      </c>
      <c r="B15" s="149" t="s">
        <v>2</v>
      </c>
      <c r="C15" s="152"/>
      <c r="D15" s="163"/>
      <c r="E15" s="152"/>
      <c r="F15" s="163"/>
      <c r="G15" s="150"/>
      <c r="H15" s="157"/>
      <c r="I15" s="227"/>
      <c r="J15" s="155"/>
      <c r="K15" s="156"/>
      <c r="L15" s="157"/>
      <c r="R15" s="41"/>
    </row>
    <row r="16" spans="1:12" s="41" customFormat="1" ht="19.5" customHeight="1">
      <c r="A16" s="121">
        <v>12</v>
      </c>
      <c r="B16" s="122" t="s">
        <v>65</v>
      </c>
      <c r="C16" s="97">
        <v>6.3406</v>
      </c>
      <c r="D16" s="118">
        <v>5.2766</v>
      </c>
      <c r="E16" s="31">
        <v>32.49</v>
      </c>
      <c r="F16" s="107">
        <v>32.35</v>
      </c>
      <c r="G16" s="125">
        <v>0.2716</v>
      </c>
      <c r="H16" s="98">
        <v>0.2676</v>
      </c>
      <c r="I16" s="104">
        <v>4.2</v>
      </c>
      <c r="J16" s="32">
        <v>4.14</v>
      </c>
      <c r="K16" s="42">
        <v>3.518</v>
      </c>
      <c r="L16" s="98">
        <v>3.428</v>
      </c>
    </row>
    <row r="17" spans="1:12" ht="19.5" customHeight="1">
      <c r="A17" s="121">
        <v>13</v>
      </c>
      <c r="B17" s="122" t="s">
        <v>66</v>
      </c>
      <c r="C17" s="97">
        <v>6.3231</v>
      </c>
      <c r="D17" s="118">
        <v>5.2709</v>
      </c>
      <c r="E17" s="31">
        <v>32.47</v>
      </c>
      <c r="F17" s="107">
        <v>32.33</v>
      </c>
      <c r="G17" s="97">
        <v>0.272</v>
      </c>
      <c r="H17" s="98">
        <v>0.268</v>
      </c>
      <c r="I17" s="104">
        <v>4.21</v>
      </c>
      <c r="J17" s="32">
        <v>4.15</v>
      </c>
      <c r="K17" s="42">
        <v>3.532</v>
      </c>
      <c r="L17" s="98">
        <v>3.442</v>
      </c>
    </row>
    <row r="18" spans="1:12" ht="19.5" customHeight="1">
      <c r="A18" s="121">
        <v>14</v>
      </c>
      <c r="B18" s="122" t="s">
        <v>67</v>
      </c>
      <c r="C18" s="105">
        <v>6.3408</v>
      </c>
      <c r="D18" s="118">
        <v>5.2978</v>
      </c>
      <c r="E18" s="31">
        <v>32.6</v>
      </c>
      <c r="F18" s="107">
        <v>32.46</v>
      </c>
      <c r="G18" s="97">
        <v>0.274</v>
      </c>
      <c r="H18" s="98">
        <v>0.27</v>
      </c>
      <c r="I18" s="201" t="s">
        <v>93</v>
      </c>
      <c r="J18" s="159"/>
      <c r="K18" s="160"/>
      <c r="L18" s="161"/>
    </row>
    <row r="19" spans="1:12" s="41" customFormat="1" ht="19.5" customHeight="1">
      <c r="A19" s="121">
        <v>15</v>
      </c>
      <c r="B19" s="122" t="s">
        <v>62</v>
      </c>
      <c r="C19" s="97">
        <v>6.3402</v>
      </c>
      <c r="D19" s="118">
        <v>5.3316</v>
      </c>
      <c r="E19" s="31">
        <v>32.38</v>
      </c>
      <c r="F19" s="107">
        <v>32.24</v>
      </c>
      <c r="G19" s="97">
        <v>0.2731</v>
      </c>
      <c r="H19" s="98">
        <v>0.2691</v>
      </c>
      <c r="I19" s="112">
        <v>4.135</v>
      </c>
      <c r="J19" s="91">
        <v>4.075</v>
      </c>
      <c r="K19" s="90">
        <v>3.493</v>
      </c>
      <c r="L19" s="99">
        <v>3.403</v>
      </c>
    </row>
    <row r="20" spans="1:12" s="41" customFormat="1" ht="19.5" customHeight="1">
      <c r="A20" s="121">
        <v>16</v>
      </c>
      <c r="B20" s="122" t="s">
        <v>63</v>
      </c>
      <c r="C20" s="97">
        <v>6.3436</v>
      </c>
      <c r="D20" s="118">
        <v>5.3389</v>
      </c>
      <c r="E20" s="31">
        <v>32.25</v>
      </c>
      <c r="F20" s="107">
        <v>32.11</v>
      </c>
      <c r="G20" s="97">
        <v>0.272</v>
      </c>
      <c r="H20" s="98">
        <v>0.268</v>
      </c>
      <c r="I20" s="104">
        <v>4.18</v>
      </c>
      <c r="J20" s="32">
        <v>4.12</v>
      </c>
      <c r="K20" s="42">
        <v>3.529</v>
      </c>
      <c r="L20" s="98">
        <v>3.439</v>
      </c>
    </row>
    <row r="21" spans="1:12" s="41" customFormat="1" ht="19.5" customHeight="1">
      <c r="A21" s="121">
        <v>17</v>
      </c>
      <c r="B21" s="149" t="s">
        <v>64</v>
      </c>
      <c r="C21" s="150"/>
      <c r="D21" s="154"/>
      <c r="E21" s="152"/>
      <c r="F21" s="163"/>
      <c r="G21" s="150"/>
      <c r="H21" s="157"/>
      <c r="I21" s="227"/>
      <c r="J21" s="155"/>
      <c r="K21" s="156"/>
      <c r="L21" s="157"/>
    </row>
    <row r="22" spans="1:12" s="41" customFormat="1" ht="19.5" customHeight="1">
      <c r="A22" s="121">
        <v>18</v>
      </c>
      <c r="B22" s="149" t="s">
        <v>2</v>
      </c>
      <c r="C22" s="150"/>
      <c r="D22" s="154"/>
      <c r="E22" s="152"/>
      <c r="F22" s="163"/>
      <c r="G22" s="150"/>
      <c r="H22" s="157"/>
      <c r="I22" s="227"/>
      <c r="J22" s="155"/>
      <c r="K22" s="156"/>
      <c r="L22" s="157"/>
    </row>
    <row r="23" spans="1:12" ht="19.5" customHeight="1">
      <c r="A23" s="121">
        <v>19</v>
      </c>
      <c r="B23" s="122" t="s">
        <v>65</v>
      </c>
      <c r="C23" s="97">
        <v>6.3527</v>
      </c>
      <c r="D23" s="118">
        <v>5.3203</v>
      </c>
      <c r="E23" s="31">
        <v>32.39</v>
      </c>
      <c r="F23" s="107">
        <v>32.25</v>
      </c>
      <c r="G23" s="125">
        <v>0.2725</v>
      </c>
      <c r="H23" s="98">
        <v>0.2685</v>
      </c>
      <c r="I23" s="104">
        <v>4.225</v>
      </c>
      <c r="J23" s="32">
        <v>4.165</v>
      </c>
      <c r="K23" s="42">
        <v>3.561</v>
      </c>
      <c r="L23" s="98">
        <v>3.471</v>
      </c>
    </row>
    <row r="24" spans="1:12" ht="19.5" customHeight="1">
      <c r="A24" s="121">
        <v>20</v>
      </c>
      <c r="B24" s="122" t="s">
        <v>66</v>
      </c>
      <c r="C24" s="97">
        <v>6.3614</v>
      </c>
      <c r="D24" s="118">
        <v>5.3255</v>
      </c>
      <c r="E24" s="31">
        <v>32.46</v>
      </c>
      <c r="F24" s="107">
        <v>32.32</v>
      </c>
      <c r="G24" s="97">
        <v>0.2729</v>
      </c>
      <c r="H24" s="98">
        <v>0.2689</v>
      </c>
      <c r="I24" s="104">
        <v>4.28</v>
      </c>
      <c r="J24" s="32">
        <v>4.22</v>
      </c>
      <c r="K24" s="42">
        <v>3.602</v>
      </c>
      <c r="L24" s="98">
        <v>3.512</v>
      </c>
    </row>
    <row r="25" spans="1:12" ht="19.5" customHeight="1">
      <c r="A25" s="121">
        <v>21</v>
      </c>
      <c r="B25" s="122" t="s">
        <v>67</v>
      </c>
      <c r="C25" s="105">
        <v>6.3473</v>
      </c>
      <c r="D25" s="118">
        <v>5.294</v>
      </c>
      <c r="E25" s="31">
        <v>32.41</v>
      </c>
      <c r="F25" s="107">
        <v>32.27</v>
      </c>
      <c r="G25" s="97">
        <v>0.2716</v>
      </c>
      <c r="H25" s="98">
        <v>0.2676</v>
      </c>
      <c r="I25" s="104">
        <v>4.305</v>
      </c>
      <c r="J25" s="32">
        <v>4.245</v>
      </c>
      <c r="K25" s="42">
        <v>3.61</v>
      </c>
      <c r="L25" s="98">
        <v>3.52</v>
      </c>
    </row>
    <row r="26" spans="1:12" s="41" customFormat="1" ht="19.5" customHeight="1">
      <c r="A26" s="121">
        <v>22</v>
      </c>
      <c r="B26" s="122" t="s">
        <v>62</v>
      </c>
      <c r="C26" s="97">
        <v>6.3497</v>
      </c>
      <c r="D26" s="118">
        <v>5.2965</v>
      </c>
      <c r="E26" s="31">
        <v>32.49</v>
      </c>
      <c r="F26" s="107">
        <v>32.35</v>
      </c>
      <c r="G26" s="97">
        <v>0.2722</v>
      </c>
      <c r="H26" s="98">
        <v>0.2682</v>
      </c>
      <c r="I26" s="237">
        <v>4.3</v>
      </c>
      <c r="J26" s="238">
        <v>4.24</v>
      </c>
      <c r="K26" s="239">
        <v>3.608</v>
      </c>
      <c r="L26" s="240">
        <v>3.518</v>
      </c>
    </row>
    <row r="27" spans="1:12" ht="19.5" customHeight="1">
      <c r="A27" s="121">
        <v>23</v>
      </c>
      <c r="B27" s="122" t="s">
        <v>63</v>
      </c>
      <c r="C27" s="97">
        <v>6.3595</v>
      </c>
      <c r="D27" s="118">
        <v>5.2764</v>
      </c>
      <c r="E27" s="31">
        <v>32.44</v>
      </c>
      <c r="F27" s="107">
        <v>32.3</v>
      </c>
      <c r="G27" s="97">
        <v>0.2697</v>
      </c>
      <c r="H27" s="98">
        <v>0.2657</v>
      </c>
      <c r="I27" s="104">
        <v>4.26</v>
      </c>
      <c r="J27" s="32">
        <v>4.2</v>
      </c>
      <c r="K27" s="42">
        <v>3.55</v>
      </c>
      <c r="L27" s="98">
        <v>3.46</v>
      </c>
    </row>
    <row r="28" spans="1:12" s="41" customFormat="1" ht="19.5" customHeight="1">
      <c r="A28" s="121">
        <v>24</v>
      </c>
      <c r="B28" s="149" t="s">
        <v>64</v>
      </c>
      <c r="C28" s="150"/>
      <c r="D28" s="154"/>
      <c r="E28" s="152"/>
      <c r="F28" s="163"/>
      <c r="G28" s="150"/>
      <c r="H28" s="157"/>
      <c r="I28" s="227"/>
      <c r="J28" s="155"/>
      <c r="K28" s="156"/>
      <c r="L28" s="157"/>
    </row>
    <row r="29" spans="1:12" s="41" customFormat="1" ht="19.5" customHeight="1">
      <c r="A29" s="121">
        <v>25</v>
      </c>
      <c r="B29" s="149" t="s">
        <v>2</v>
      </c>
      <c r="C29" s="150"/>
      <c r="D29" s="154"/>
      <c r="E29" s="152"/>
      <c r="F29" s="163"/>
      <c r="G29" s="150"/>
      <c r="H29" s="157"/>
      <c r="I29" s="227"/>
      <c r="J29" s="155"/>
      <c r="K29" s="156"/>
      <c r="L29" s="157"/>
    </row>
    <row r="30" spans="1:12" s="41" customFormat="1" ht="19.5" customHeight="1">
      <c r="A30" s="121">
        <v>26</v>
      </c>
      <c r="B30" s="122" t="s">
        <v>65</v>
      </c>
      <c r="C30" s="97">
        <v>6.3549</v>
      </c>
      <c r="D30" s="118">
        <v>5.2438</v>
      </c>
      <c r="E30" s="31">
        <v>32.5</v>
      </c>
      <c r="F30" s="107">
        <v>32.36</v>
      </c>
      <c r="G30" s="125">
        <v>0.2696</v>
      </c>
      <c r="H30" s="98">
        <v>0.2656</v>
      </c>
      <c r="I30" s="104">
        <v>4.275</v>
      </c>
      <c r="J30" s="32">
        <v>4.215</v>
      </c>
      <c r="K30" s="42">
        <v>3.55</v>
      </c>
      <c r="L30" s="98">
        <v>3.46</v>
      </c>
    </row>
    <row r="31" spans="1:12" ht="19.5" customHeight="1">
      <c r="A31" s="121">
        <v>27</v>
      </c>
      <c r="B31" s="122" t="s">
        <v>66</v>
      </c>
      <c r="C31" s="97">
        <v>6.3494</v>
      </c>
      <c r="D31" s="118">
        <v>5.253</v>
      </c>
      <c r="E31" s="31">
        <v>32.42</v>
      </c>
      <c r="F31" s="107">
        <v>32.28</v>
      </c>
      <c r="G31" s="97">
        <v>0.2696</v>
      </c>
      <c r="H31" s="98">
        <v>0.2656</v>
      </c>
      <c r="I31" s="104">
        <v>4.265</v>
      </c>
      <c r="J31" s="32">
        <v>4.205</v>
      </c>
      <c r="K31" s="42">
        <v>3.551</v>
      </c>
      <c r="L31" s="98">
        <v>3.461</v>
      </c>
    </row>
    <row r="32" spans="1:12" ht="19.5" customHeight="1">
      <c r="A32" s="121">
        <v>28</v>
      </c>
      <c r="B32" s="122" t="s">
        <v>67</v>
      </c>
      <c r="C32" s="105">
        <v>6.3536</v>
      </c>
      <c r="D32" s="118">
        <v>5.2754</v>
      </c>
      <c r="E32" s="31">
        <v>32.47</v>
      </c>
      <c r="F32" s="107">
        <v>32.33</v>
      </c>
      <c r="G32" s="97">
        <v>0.271</v>
      </c>
      <c r="H32" s="98">
        <v>0.267</v>
      </c>
      <c r="I32" s="104">
        <v>4.3</v>
      </c>
      <c r="J32" s="32">
        <v>4.24</v>
      </c>
      <c r="K32" s="42">
        <v>3.592</v>
      </c>
      <c r="L32" s="98">
        <v>3.502</v>
      </c>
    </row>
    <row r="33" spans="1:12" ht="19.5" customHeight="1">
      <c r="A33" s="121">
        <v>29</v>
      </c>
      <c r="B33" s="122" t="s">
        <v>62</v>
      </c>
      <c r="C33" s="97">
        <v>6.3596</v>
      </c>
      <c r="D33" s="118">
        <v>5.2701</v>
      </c>
      <c r="E33" s="31">
        <v>32.58</v>
      </c>
      <c r="F33" s="107">
        <v>32.44</v>
      </c>
      <c r="G33" s="97">
        <v>0.2712</v>
      </c>
      <c r="H33" s="98">
        <v>0.2672</v>
      </c>
      <c r="I33" s="104">
        <v>4.322</v>
      </c>
      <c r="J33" s="32">
        <v>4.262</v>
      </c>
      <c r="K33" s="42">
        <v>3.601</v>
      </c>
      <c r="L33" s="98">
        <v>3.511</v>
      </c>
    </row>
    <row r="34" spans="1:12" ht="19.5" customHeight="1">
      <c r="A34" s="121">
        <v>30</v>
      </c>
      <c r="B34" s="122" t="s">
        <v>63</v>
      </c>
      <c r="C34" s="97">
        <v>6.3495</v>
      </c>
      <c r="D34" s="118">
        <v>5.2493</v>
      </c>
      <c r="E34" s="31">
        <v>32.58</v>
      </c>
      <c r="F34" s="107">
        <v>32.44</v>
      </c>
      <c r="G34" s="97">
        <v>0.2707</v>
      </c>
      <c r="H34" s="98">
        <v>0.2667</v>
      </c>
      <c r="I34" s="104">
        <v>4.326</v>
      </c>
      <c r="J34" s="32">
        <v>4.266</v>
      </c>
      <c r="K34" s="42">
        <v>3.598</v>
      </c>
      <c r="L34" s="98">
        <v>3.508</v>
      </c>
    </row>
    <row r="35" spans="1:12" s="41" customFormat="1" ht="19.5" customHeight="1" thickBot="1">
      <c r="A35" s="121">
        <v>31</v>
      </c>
      <c r="B35" s="149" t="s">
        <v>64</v>
      </c>
      <c r="C35" s="150"/>
      <c r="D35" s="154"/>
      <c r="E35" s="229"/>
      <c r="F35" s="230"/>
      <c r="G35" s="232"/>
      <c r="H35" s="233"/>
      <c r="I35" s="227"/>
      <c r="J35" s="155"/>
      <c r="K35" s="156"/>
      <c r="L35" s="157"/>
    </row>
    <row r="36" spans="1:12" ht="19.5" customHeight="1">
      <c r="A36" s="289" t="s">
        <v>9</v>
      </c>
      <c r="B36" s="266"/>
      <c r="C36" s="40">
        <f aca="true" t="shared" si="0" ref="C36:L36">MAX(C5:C35)</f>
        <v>6.3614</v>
      </c>
      <c r="D36" s="56">
        <f t="shared" si="0"/>
        <v>5.3389</v>
      </c>
      <c r="E36" s="114">
        <f t="shared" si="0"/>
        <v>32.89</v>
      </c>
      <c r="F36" s="115">
        <f t="shared" si="0"/>
        <v>32.75</v>
      </c>
      <c r="G36" s="40">
        <f t="shared" si="0"/>
        <v>0.2756</v>
      </c>
      <c r="H36" s="108">
        <f t="shared" si="0"/>
        <v>0.2716</v>
      </c>
      <c r="I36" s="40">
        <f t="shared" si="0"/>
        <v>4.472</v>
      </c>
      <c r="J36" s="56">
        <f t="shared" si="0"/>
        <v>4.412</v>
      </c>
      <c r="K36" s="40">
        <f t="shared" si="0"/>
        <v>3.75</v>
      </c>
      <c r="L36" s="108">
        <f t="shared" si="0"/>
        <v>3.66</v>
      </c>
    </row>
    <row r="37" spans="1:12" ht="19.5" customHeight="1">
      <c r="A37" s="269" t="s">
        <v>10</v>
      </c>
      <c r="B37" s="270"/>
      <c r="C37" s="97">
        <f aca="true" t="shared" si="1" ref="C37:L37">MIN(C5:C35)</f>
        <v>6.3231</v>
      </c>
      <c r="D37" s="32">
        <f t="shared" si="1"/>
        <v>5.2438</v>
      </c>
      <c r="E37" s="31">
        <f t="shared" si="1"/>
        <v>32.25</v>
      </c>
      <c r="F37" s="107">
        <f t="shared" si="1"/>
        <v>32.11</v>
      </c>
      <c r="G37" s="97">
        <f t="shared" si="1"/>
        <v>0.2696</v>
      </c>
      <c r="H37" s="98">
        <f t="shared" si="1"/>
        <v>0.2656</v>
      </c>
      <c r="I37" s="97">
        <f t="shared" si="1"/>
        <v>4.135</v>
      </c>
      <c r="J37" s="32">
        <f t="shared" si="1"/>
        <v>4.075</v>
      </c>
      <c r="K37" s="42">
        <f t="shared" si="1"/>
        <v>3.484</v>
      </c>
      <c r="L37" s="98">
        <f t="shared" si="1"/>
        <v>3.394</v>
      </c>
    </row>
    <row r="38" spans="1:12" ht="19.5" customHeight="1" thickBot="1">
      <c r="A38" s="267" t="s">
        <v>11</v>
      </c>
      <c r="B38" s="268"/>
      <c r="C38" s="109">
        <f aca="true" t="shared" si="2" ref="C38:L38">AVERAGE(C5:C35)</f>
        <v>6.348570588235295</v>
      </c>
      <c r="D38" s="68">
        <f t="shared" si="2"/>
        <v>5.288711764705883</v>
      </c>
      <c r="E38" s="116">
        <f t="shared" si="2"/>
        <v>32.55238095238095</v>
      </c>
      <c r="F38" s="117">
        <f t="shared" si="2"/>
        <v>32.41238095238096</v>
      </c>
      <c r="G38" s="109">
        <f t="shared" si="2"/>
        <v>0.27231904761904757</v>
      </c>
      <c r="H38" s="110">
        <f t="shared" si="2"/>
        <v>0.2683190476190476</v>
      </c>
      <c r="I38" s="109">
        <f t="shared" si="2"/>
        <v>4.289380952380953</v>
      </c>
      <c r="J38" s="68">
        <f t="shared" si="2"/>
        <v>4.229380952380952</v>
      </c>
      <c r="K38" s="69">
        <f t="shared" si="2"/>
        <v>3.5921428571428566</v>
      </c>
      <c r="L38" s="110">
        <f t="shared" si="2"/>
        <v>3.5021428571428572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  <row r="40" spans="1:12" ht="12.75">
      <c r="A40" s="41"/>
      <c r="B40" s="41"/>
      <c r="C40" s="62"/>
      <c r="D40" s="41"/>
      <c r="E40" s="59"/>
      <c r="F40" s="59"/>
      <c r="G40" s="60"/>
      <c r="H40" s="61"/>
      <c r="I40" s="41"/>
      <c r="J40" s="41"/>
      <c r="K40" s="41"/>
      <c r="L40" s="41"/>
    </row>
    <row r="41" spans="1:12" ht="12.75">
      <c r="A41" s="41"/>
      <c r="B41" s="41"/>
      <c r="C41" s="62"/>
      <c r="D41" s="41"/>
      <c r="E41" s="59"/>
      <c r="F41" s="59"/>
      <c r="G41" s="60"/>
      <c r="H41" s="61"/>
      <c r="I41" s="41"/>
      <c r="J41" s="41"/>
      <c r="K41" s="41"/>
      <c r="L41" s="41"/>
    </row>
    <row r="42" spans="1:12" ht="12.75">
      <c r="A42" s="41"/>
      <c r="B42" s="41"/>
      <c r="C42" s="62"/>
      <c r="D42" s="41"/>
      <c r="E42" s="59"/>
      <c r="F42" s="59"/>
      <c r="G42" s="60"/>
      <c r="H42" s="61"/>
      <c r="I42" s="41"/>
      <c r="J42" s="41"/>
      <c r="K42" s="41"/>
      <c r="L42" s="41"/>
    </row>
    <row r="43" spans="1:12" ht="12.75">
      <c r="A43" s="41"/>
      <c r="B43" s="41"/>
      <c r="C43" s="62"/>
      <c r="D43" s="41"/>
      <c r="E43" s="59"/>
      <c r="F43" s="59"/>
      <c r="G43" s="60"/>
      <c r="H43" s="61"/>
      <c r="I43" s="41"/>
      <c r="J43" s="41"/>
      <c r="K43" s="41"/>
      <c r="L43" s="41"/>
    </row>
    <row r="44" spans="1:12" ht="12.75">
      <c r="A44" s="41"/>
      <c r="B44" s="41"/>
      <c r="C44" s="62"/>
      <c r="D44" s="41"/>
      <c r="E44" s="59"/>
      <c r="F44" s="59"/>
      <c r="G44" s="60"/>
      <c r="H44" s="61"/>
      <c r="I44" s="41"/>
      <c r="J44" s="41"/>
      <c r="K44" s="41"/>
      <c r="L44" s="41"/>
    </row>
    <row r="45" spans="1:12" ht="12.75">
      <c r="A45" s="41"/>
      <c r="B45" s="41"/>
      <c r="C45" s="62"/>
      <c r="D45" s="41"/>
      <c r="E45" s="59"/>
      <c r="F45" s="59"/>
      <c r="G45" s="60"/>
      <c r="H45" s="61"/>
      <c r="I45" s="41"/>
      <c r="J45" s="41"/>
      <c r="K45" s="41"/>
      <c r="L45" s="41"/>
    </row>
    <row r="46" spans="1:12" ht="12.75">
      <c r="A46" s="41"/>
      <c r="B46" s="41"/>
      <c r="C46" s="62"/>
      <c r="D46" s="41"/>
      <c r="E46" s="59"/>
      <c r="F46" s="59"/>
      <c r="G46" s="60"/>
      <c r="H46" s="61"/>
      <c r="I46" s="41"/>
      <c r="J46" s="41"/>
      <c r="K46" s="41"/>
      <c r="L46" s="41"/>
    </row>
    <row r="47" spans="1:12" ht="12.75">
      <c r="A47" s="41"/>
      <c r="B47" s="41"/>
      <c r="C47" s="62"/>
      <c r="D47" s="41"/>
      <c r="E47" s="59"/>
      <c r="F47" s="59"/>
      <c r="G47" s="60"/>
      <c r="H47" s="61"/>
      <c r="I47" s="41"/>
      <c r="J47" s="41"/>
      <c r="K47" s="41"/>
      <c r="L47" s="41"/>
    </row>
    <row r="48" spans="1:12" ht="12.75">
      <c r="A48" s="41"/>
      <c r="B48" s="41"/>
      <c r="C48" s="62"/>
      <c r="D48" s="41"/>
      <c r="E48" s="59"/>
      <c r="F48" s="59"/>
      <c r="G48" s="60"/>
      <c r="H48" s="61"/>
      <c r="I48" s="41"/>
      <c r="J48" s="41"/>
      <c r="K48" s="41"/>
      <c r="L48" s="41"/>
    </row>
    <row r="49" spans="1:12" ht="12.75">
      <c r="A49" s="41"/>
      <c r="B49" s="41"/>
      <c r="C49" s="62"/>
      <c r="D49" s="41"/>
      <c r="E49" s="59"/>
      <c r="F49" s="59"/>
      <c r="G49" s="60"/>
      <c r="H49" s="61"/>
      <c r="I49" s="41"/>
      <c r="J49" s="41"/>
      <c r="K49" s="41"/>
      <c r="L49" s="41"/>
    </row>
    <row r="50" spans="1:12" ht="12.75">
      <c r="A50" s="41"/>
      <c r="B50" s="41"/>
      <c r="C50" s="62"/>
      <c r="D50" s="41"/>
      <c r="E50" s="59"/>
      <c r="F50" s="59"/>
      <c r="G50" s="60"/>
      <c r="H50" s="61"/>
      <c r="I50" s="41"/>
      <c r="J50" s="41"/>
      <c r="K50" s="41"/>
      <c r="L50" s="41"/>
    </row>
    <row r="51" spans="1:12" ht="12.75">
      <c r="A51" s="41"/>
      <c r="B51" s="41"/>
      <c r="C51" s="62"/>
      <c r="D51" s="41"/>
      <c r="E51" s="59"/>
      <c r="F51" s="59"/>
      <c r="G51" s="60"/>
      <c r="H51" s="61"/>
      <c r="I51" s="41"/>
      <c r="J51" s="41"/>
      <c r="K51" s="41"/>
      <c r="L51" s="41"/>
    </row>
    <row r="52" spans="1:12" ht="12.75">
      <c r="A52" s="41"/>
      <c r="B52" s="41"/>
      <c r="C52" s="62"/>
      <c r="D52" s="41"/>
      <c r="E52" s="59"/>
      <c r="F52" s="59"/>
      <c r="G52" s="60"/>
      <c r="H52" s="61"/>
      <c r="I52" s="41"/>
      <c r="J52" s="41"/>
      <c r="K52" s="41"/>
      <c r="L52" s="41"/>
    </row>
    <row r="53" spans="1:12" ht="12.75">
      <c r="A53" s="41"/>
      <c r="B53" s="41"/>
      <c r="C53" s="62"/>
      <c r="D53" s="41"/>
      <c r="E53" s="59"/>
      <c r="F53" s="59"/>
      <c r="G53" s="60"/>
      <c r="H53" s="61"/>
      <c r="I53" s="41"/>
      <c r="J53" s="41"/>
      <c r="K53" s="41"/>
      <c r="L53" s="41"/>
    </row>
    <row r="54" spans="1:12" ht="12.75">
      <c r="A54" s="41"/>
      <c r="B54" s="41"/>
      <c r="C54" s="62"/>
      <c r="D54" s="41"/>
      <c r="E54" s="59"/>
      <c r="F54" s="59"/>
      <c r="G54" s="60"/>
      <c r="H54" s="61"/>
      <c r="I54" s="41"/>
      <c r="J54" s="41"/>
      <c r="K54" s="41"/>
      <c r="L54" s="41"/>
    </row>
    <row r="55" spans="1:12" ht="12.75">
      <c r="A55" s="41"/>
      <c r="B55" s="41"/>
      <c r="C55" s="62"/>
      <c r="D55" s="41"/>
      <c r="E55" s="59"/>
      <c r="F55" s="59"/>
      <c r="G55" s="60"/>
      <c r="H55" s="61"/>
      <c r="I55" s="41"/>
      <c r="J55" s="41"/>
      <c r="K55" s="41"/>
      <c r="L55" s="41"/>
    </row>
    <row r="56" spans="1:12" ht="12.75">
      <c r="A56" s="41"/>
      <c r="B56" s="41"/>
      <c r="C56" s="62"/>
      <c r="D56" s="41"/>
      <c r="E56" s="59"/>
      <c r="F56" s="59"/>
      <c r="G56" s="60"/>
      <c r="H56" s="61"/>
      <c r="I56" s="41"/>
      <c r="J56" s="41"/>
      <c r="K56" s="41"/>
      <c r="L56" s="41"/>
    </row>
    <row r="57" spans="1:12" ht="12.75">
      <c r="A57" s="41"/>
      <c r="B57" s="41"/>
      <c r="C57" s="62"/>
      <c r="D57" s="41"/>
      <c r="E57" s="59"/>
      <c r="F57" s="59"/>
      <c r="G57" s="60"/>
      <c r="H57" s="61"/>
      <c r="I57" s="41"/>
      <c r="J57" s="41"/>
      <c r="K57" s="41"/>
      <c r="L57" s="41"/>
    </row>
    <row r="58" spans="1:12" ht="12.75">
      <c r="A58" s="41"/>
      <c r="B58" s="41"/>
      <c r="C58" s="62"/>
      <c r="D58" s="41"/>
      <c r="E58" s="59"/>
      <c r="F58" s="59"/>
      <c r="G58" s="60"/>
      <c r="H58" s="61"/>
      <c r="I58" s="41"/>
      <c r="J58" s="41"/>
      <c r="K58" s="41"/>
      <c r="L58" s="41"/>
    </row>
    <row r="59" spans="1:12" ht="12.75">
      <c r="A59" s="41"/>
      <c r="B59" s="41"/>
      <c r="C59" s="62"/>
      <c r="D59" s="41"/>
      <c r="E59" s="59"/>
      <c r="F59" s="59"/>
      <c r="G59" s="60"/>
      <c r="H59" s="61"/>
      <c r="I59" s="41"/>
      <c r="J59" s="41"/>
      <c r="K59" s="41"/>
      <c r="L59" s="41"/>
    </row>
    <row r="60" spans="1:12" ht="12.75">
      <c r="A60" s="41"/>
      <c r="B60" s="41"/>
      <c r="C60" s="62"/>
      <c r="D60" s="41"/>
      <c r="E60" s="59"/>
      <c r="F60" s="59"/>
      <c r="G60" s="60"/>
      <c r="H60" s="61"/>
      <c r="I60" s="41"/>
      <c r="J60" s="41"/>
      <c r="K60" s="41"/>
      <c r="L60" s="41"/>
    </row>
    <row r="61" spans="1:12" ht="12.75">
      <c r="A61" s="41"/>
      <c r="B61" s="41"/>
      <c r="C61" s="62"/>
      <c r="D61" s="41"/>
      <c r="E61" s="59"/>
      <c r="F61" s="59"/>
      <c r="G61" s="60"/>
      <c r="H61" s="61"/>
      <c r="I61" s="41"/>
      <c r="J61" s="41"/>
      <c r="K61" s="41"/>
      <c r="L61" s="41"/>
    </row>
    <row r="62" spans="1:12" ht="12.75">
      <c r="A62" s="41"/>
      <c r="B62" s="41"/>
      <c r="C62" s="62"/>
      <c r="D62" s="41"/>
      <c r="E62" s="59"/>
      <c r="F62" s="59"/>
      <c r="G62" s="60"/>
      <c r="H62" s="61"/>
      <c r="I62" s="41"/>
      <c r="J62" s="41"/>
      <c r="K62" s="41"/>
      <c r="L62" s="41"/>
    </row>
    <row r="63" spans="1:12" ht="12.75">
      <c r="A63" s="41"/>
      <c r="B63" s="41"/>
      <c r="C63" s="62"/>
      <c r="D63" s="41"/>
      <c r="E63" s="59"/>
      <c r="F63" s="59"/>
      <c r="G63" s="60"/>
      <c r="H63" s="61"/>
      <c r="I63" s="41"/>
      <c r="J63" s="41"/>
      <c r="K63" s="41"/>
      <c r="L63" s="41"/>
    </row>
    <row r="64" spans="1:12" ht="12.75">
      <c r="A64" s="41"/>
      <c r="B64" s="41"/>
      <c r="C64" s="62"/>
      <c r="D64" s="41"/>
      <c r="E64" s="59"/>
      <c r="F64" s="59"/>
      <c r="G64" s="60"/>
      <c r="H64" s="61"/>
      <c r="I64" s="41"/>
      <c r="J64" s="41"/>
      <c r="K64" s="41"/>
      <c r="L64" s="41"/>
    </row>
    <row r="65" spans="1:12" ht="12.75">
      <c r="A65" s="41"/>
      <c r="B65" s="41"/>
      <c r="C65" s="62"/>
      <c r="D65" s="41"/>
      <c r="E65" s="59"/>
      <c r="F65" s="59"/>
      <c r="G65" s="60"/>
      <c r="H65" s="61"/>
      <c r="I65" s="41"/>
      <c r="J65" s="41"/>
      <c r="K65" s="41"/>
      <c r="L65" s="41"/>
    </row>
    <row r="66" spans="1:12" ht="12.75">
      <c r="A66" s="41"/>
      <c r="B66" s="41"/>
      <c r="C66" s="62"/>
      <c r="D66" s="41"/>
      <c r="E66" s="59"/>
      <c r="F66" s="59"/>
      <c r="G66" s="60"/>
      <c r="H66" s="61"/>
      <c r="I66" s="41"/>
      <c r="J66" s="41"/>
      <c r="K66" s="41"/>
      <c r="L66" s="41"/>
    </row>
    <row r="67" spans="1:12" ht="12.75">
      <c r="A67" s="41"/>
      <c r="B67" s="41"/>
      <c r="C67" s="62"/>
      <c r="D67" s="41"/>
      <c r="E67" s="59"/>
      <c r="F67" s="59"/>
      <c r="G67" s="60"/>
      <c r="H67" s="61"/>
      <c r="I67" s="41"/>
      <c r="J67" s="41"/>
      <c r="K67" s="41"/>
      <c r="L67" s="41"/>
    </row>
    <row r="68" spans="1:12" ht="12.75">
      <c r="A68" s="41"/>
      <c r="B68" s="41"/>
      <c r="C68" s="62"/>
      <c r="D68" s="41"/>
      <c r="E68" s="59"/>
      <c r="F68" s="59"/>
      <c r="G68" s="60"/>
      <c r="H68" s="61"/>
      <c r="I68" s="41"/>
      <c r="J68" s="41"/>
      <c r="K68" s="41"/>
      <c r="L68" s="41"/>
    </row>
    <row r="69" spans="1:12" ht="12.75">
      <c r="A69" s="41"/>
      <c r="B69" s="41"/>
      <c r="C69" s="62"/>
      <c r="D69" s="41"/>
      <c r="E69" s="59"/>
      <c r="F69" s="59"/>
      <c r="G69" s="60"/>
      <c r="H69" s="61"/>
      <c r="I69" s="41"/>
      <c r="J69" s="41"/>
      <c r="K69" s="41"/>
      <c r="L69" s="41"/>
    </row>
    <row r="70" spans="1:12" ht="12.75">
      <c r="A70" s="41"/>
      <c r="B70" s="41"/>
      <c r="C70" s="62"/>
      <c r="D70" s="41"/>
      <c r="E70" s="59"/>
      <c r="F70" s="59"/>
      <c r="G70" s="60"/>
      <c r="H70" s="61"/>
      <c r="I70" s="41"/>
      <c r="J70" s="41"/>
      <c r="K70" s="41"/>
      <c r="L70" s="41"/>
    </row>
    <row r="71" spans="1:12" ht="12.75">
      <c r="A71" s="41"/>
      <c r="B71" s="41"/>
      <c r="C71" s="62"/>
      <c r="D71" s="41"/>
      <c r="E71" s="59"/>
      <c r="F71" s="59"/>
      <c r="G71" s="60"/>
      <c r="H71" s="61"/>
      <c r="I71" s="41"/>
      <c r="J71" s="41"/>
      <c r="K71" s="41"/>
      <c r="L71" s="41"/>
    </row>
  </sheetData>
  <sheetProtection/>
  <mergeCells count="14">
    <mergeCell ref="I2:L2"/>
    <mergeCell ref="I3:J3"/>
    <mergeCell ref="K3:L3"/>
    <mergeCell ref="E2:H2"/>
    <mergeCell ref="G3:H3"/>
    <mergeCell ref="E3:F3"/>
    <mergeCell ref="A38:B38"/>
    <mergeCell ref="A36:B36"/>
    <mergeCell ref="A37:B37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1968503937007874" header="0.5118110236220472" footer="0.31496062992125984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4" sqref="C34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25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ht="19.5" customHeight="1">
      <c r="A5" s="121">
        <v>1</v>
      </c>
      <c r="B5" s="149" t="s">
        <v>58</v>
      </c>
      <c r="C5" s="177"/>
      <c r="D5" s="178"/>
      <c r="E5" s="179"/>
      <c r="F5" s="180"/>
      <c r="G5" s="174"/>
      <c r="H5" s="173"/>
      <c r="I5" s="172"/>
      <c r="J5" s="173"/>
      <c r="K5" s="174"/>
      <c r="L5" s="169"/>
    </row>
    <row r="6" spans="1:12" ht="19.5" customHeight="1">
      <c r="A6" s="121">
        <v>2</v>
      </c>
      <c r="B6" s="122" t="s">
        <v>59</v>
      </c>
      <c r="C6" s="146">
        <v>6.3154</v>
      </c>
      <c r="D6" s="147">
        <v>5.2415</v>
      </c>
      <c r="E6" s="92">
        <v>32.55</v>
      </c>
      <c r="F6" s="148">
        <v>32.41</v>
      </c>
      <c r="G6" s="96">
        <v>0.2715</v>
      </c>
      <c r="H6" s="91">
        <v>0.2675</v>
      </c>
      <c r="I6" s="90">
        <v>4.325</v>
      </c>
      <c r="J6" s="91">
        <v>4.265</v>
      </c>
      <c r="K6" s="96">
        <v>3.612</v>
      </c>
      <c r="L6" s="99">
        <v>3.522</v>
      </c>
    </row>
    <row r="7" spans="1:12" ht="19.5" customHeight="1">
      <c r="A7" s="121">
        <v>3</v>
      </c>
      <c r="B7" s="122" t="s">
        <v>60</v>
      </c>
      <c r="C7" s="97">
        <v>6.331</v>
      </c>
      <c r="D7" s="32">
        <v>5.2473</v>
      </c>
      <c r="E7" s="31">
        <v>32.47</v>
      </c>
      <c r="F7" s="107">
        <v>32.33</v>
      </c>
      <c r="G7" s="97">
        <v>0.2701</v>
      </c>
      <c r="H7" s="98">
        <v>0.2661</v>
      </c>
      <c r="I7" s="97">
        <v>4.313</v>
      </c>
      <c r="J7" s="32">
        <v>4.253</v>
      </c>
      <c r="K7" s="42">
        <v>3.592</v>
      </c>
      <c r="L7" s="98">
        <v>3.502</v>
      </c>
    </row>
    <row r="8" spans="1:12" ht="19.5" customHeight="1">
      <c r="A8" s="121">
        <v>4</v>
      </c>
      <c r="B8" s="122" t="s">
        <v>61</v>
      </c>
      <c r="C8" s="105">
        <v>6.3343</v>
      </c>
      <c r="D8" s="98">
        <v>5.2348</v>
      </c>
      <c r="E8" s="31">
        <v>32.46</v>
      </c>
      <c r="F8" s="107">
        <v>32.32</v>
      </c>
      <c r="G8" s="97">
        <v>0.269</v>
      </c>
      <c r="H8" s="98">
        <v>0.265</v>
      </c>
      <c r="I8" s="97">
        <v>4.292</v>
      </c>
      <c r="J8" s="32">
        <v>4.232</v>
      </c>
      <c r="K8" s="42">
        <v>3.561</v>
      </c>
      <c r="L8" s="98">
        <v>3.471</v>
      </c>
    </row>
    <row r="9" spans="1:12" s="41" customFormat="1" ht="19.5" customHeight="1">
      <c r="A9" s="121">
        <v>5</v>
      </c>
      <c r="B9" s="122" t="s">
        <v>55</v>
      </c>
      <c r="C9" s="97">
        <v>6.3381</v>
      </c>
      <c r="D9" s="32">
        <v>5.2208</v>
      </c>
      <c r="E9" s="31">
        <v>32.41</v>
      </c>
      <c r="F9" s="107">
        <v>32.27</v>
      </c>
      <c r="G9" s="97">
        <v>0.2681</v>
      </c>
      <c r="H9" s="98">
        <v>0.2641</v>
      </c>
      <c r="I9" s="97">
        <v>4.313</v>
      </c>
      <c r="J9" s="32">
        <v>4.253</v>
      </c>
      <c r="K9" s="42">
        <v>3.572</v>
      </c>
      <c r="L9" s="98">
        <v>3.482</v>
      </c>
    </row>
    <row r="10" spans="1:12" ht="19.5" customHeight="1">
      <c r="A10" s="121">
        <v>6</v>
      </c>
      <c r="B10" s="122" t="s">
        <v>56</v>
      </c>
      <c r="C10" s="97">
        <v>6.3459</v>
      </c>
      <c r="D10" s="32">
        <v>5.2153</v>
      </c>
      <c r="E10" s="31">
        <v>32.47</v>
      </c>
      <c r="F10" s="45">
        <v>32.33</v>
      </c>
      <c r="G10" s="97">
        <v>0.2681</v>
      </c>
      <c r="H10" s="98">
        <v>0.2641</v>
      </c>
      <c r="I10" s="97">
        <v>4.325</v>
      </c>
      <c r="J10" s="32">
        <v>4.265</v>
      </c>
      <c r="K10" s="42">
        <v>3.575</v>
      </c>
      <c r="L10" s="98">
        <v>3.485</v>
      </c>
    </row>
    <row r="11" spans="1:12" ht="19.5" customHeight="1">
      <c r="A11" s="121">
        <v>7</v>
      </c>
      <c r="B11" s="149" t="s">
        <v>57</v>
      </c>
      <c r="C11" s="150"/>
      <c r="D11" s="155"/>
      <c r="E11" s="152"/>
      <c r="F11" s="153"/>
      <c r="G11" s="150"/>
      <c r="H11" s="157"/>
      <c r="I11" s="150"/>
      <c r="J11" s="155"/>
      <c r="K11" s="156"/>
      <c r="L11" s="157"/>
    </row>
    <row r="12" spans="1:12" ht="19.5" customHeight="1">
      <c r="A12" s="121">
        <v>8</v>
      </c>
      <c r="B12" s="149" t="s">
        <v>2</v>
      </c>
      <c r="C12" s="150"/>
      <c r="D12" s="155"/>
      <c r="E12" s="152"/>
      <c r="F12" s="153"/>
      <c r="G12" s="150"/>
      <c r="H12" s="157"/>
      <c r="I12" s="150"/>
      <c r="J12" s="155"/>
      <c r="K12" s="156"/>
      <c r="L12" s="157"/>
    </row>
    <row r="13" spans="1:12" ht="19.5" customHeight="1">
      <c r="A13" s="121">
        <v>9</v>
      </c>
      <c r="B13" s="122" t="s">
        <v>65</v>
      </c>
      <c r="C13" s="97">
        <v>6.3578</v>
      </c>
      <c r="D13" s="32">
        <v>5.1729</v>
      </c>
      <c r="E13" s="31">
        <v>32.66</v>
      </c>
      <c r="F13" s="45">
        <v>32.52</v>
      </c>
      <c r="G13" s="125">
        <v>0.2661</v>
      </c>
      <c r="H13" s="98">
        <v>0.2621</v>
      </c>
      <c r="I13" s="97">
        <v>4.39</v>
      </c>
      <c r="J13" s="32">
        <v>4.33</v>
      </c>
      <c r="K13" s="42">
        <v>3.581</v>
      </c>
      <c r="L13" s="98">
        <v>3.491</v>
      </c>
    </row>
    <row r="14" spans="1:12" ht="19.5" customHeight="1">
      <c r="A14" s="121">
        <v>10</v>
      </c>
      <c r="B14" s="122" t="s">
        <v>66</v>
      </c>
      <c r="C14" s="97">
        <v>6.3602</v>
      </c>
      <c r="D14" s="32">
        <v>5.1636</v>
      </c>
      <c r="E14" s="31">
        <v>32.71</v>
      </c>
      <c r="F14" s="107">
        <v>32.57</v>
      </c>
      <c r="G14" s="97">
        <v>0.2669</v>
      </c>
      <c r="H14" s="98">
        <v>0.2629</v>
      </c>
      <c r="I14" s="158" t="s">
        <v>94</v>
      </c>
      <c r="J14" s="159"/>
      <c r="K14" s="160"/>
      <c r="L14" s="161"/>
    </row>
    <row r="15" spans="1:12" ht="19.5" customHeight="1">
      <c r="A15" s="121">
        <v>11</v>
      </c>
      <c r="B15" s="122" t="s">
        <v>67</v>
      </c>
      <c r="C15" s="105">
        <v>6.3614</v>
      </c>
      <c r="D15" s="98">
        <v>5.1688</v>
      </c>
      <c r="E15" s="31">
        <v>32.74</v>
      </c>
      <c r="F15" s="107">
        <v>32.6</v>
      </c>
      <c r="G15" s="97">
        <v>0.2676</v>
      </c>
      <c r="H15" s="98">
        <v>0.2636</v>
      </c>
      <c r="I15" s="97">
        <v>4.389</v>
      </c>
      <c r="J15" s="32">
        <v>4.329</v>
      </c>
      <c r="K15" s="42">
        <v>3.593</v>
      </c>
      <c r="L15" s="98">
        <v>3.503</v>
      </c>
    </row>
    <row r="16" spans="1:12" s="41" customFormat="1" ht="19.5" customHeight="1">
      <c r="A16" s="121">
        <v>12</v>
      </c>
      <c r="B16" s="122" t="s">
        <v>62</v>
      </c>
      <c r="C16" s="97">
        <v>6.3628</v>
      </c>
      <c r="D16" s="32">
        <v>5.1804</v>
      </c>
      <c r="E16" s="31">
        <v>32.7</v>
      </c>
      <c r="F16" s="107">
        <v>32.56</v>
      </c>
      <c r="G16" s="97">
        <v>0.2675</v>
      </c>
      <c r="H16" s="98">
        <v>0.2635</v>
      </c>
      <c r="I16" s="97">
        <v>4.38</v>
      </c>
      <c r="J16" s="32">
        <v>4.32</v>
      </c>
      <c r="K16" s="42">
        <v>3.586</v>
      </c>
      <c r="L16" s="98">
        <v>3.496</v>
      </c>
    </row>
    <row r="17" spans="1:12" ht="19.5" customHeight="1">
      <c r="A17" s="121">
        <v>13</v>
      </c>
      <c r="B17" s="122" t="s">
        <v>63</v>
      </c>
      <c r="C17" s="97">
        <v>6.3655</v>
      </c>
      <c r="D17" s="32">
        <v>5.1945</v>
      </c>
      <c r="E17" s="31">
        <v>32.74</v>
      </c>
      <c r="F17" s="45">
        <v>32.6</v>
      </c>
      <c r="G17" s="97">
        <v>0.2683</v>
      </c>
      <c r="H17" s="98">
        <v>0.2643</v>
      </c>
      <c r="I17" s="97">
        <v>4.4</v>
      </c>
      <c r="J17" s="32">
        <v>4.34</v>
      </c>
      <c r="K17" s="42">
        <v>3.61</v>
      </c>
      <c r="L17" s="98">
        <v>3.52</v>
      </c>
    </row>
    <row r="18" spans="1:12" ht="19.5" customHeight="1">
      <c r="A18" s="121">
        <v>14</v>
      </c>
      <c r="B18" s="149" t="s">
        <v>64</v>
      </c>
      <c r="C18" s="150"/>
      <c r="D18" s="155"/>
      <c r="E18" s="152"/>
      <c r="F18" s="153"/>
      <c r="G18" s="150"/>
      <c r="H18" s="157"/>
      <c r="I18" s="150"/>
      <c r="J18" s="155"/>
      <c r="K18" s="156"/>
      <c r="L18" s="157"/>
    </row>
    <row r="19" spans="1:12" ht="19.5" customHeight="1">
      <c r="A19" s="121">
        <v>15</v>
      </c>
      <c r="B19" s="149" t="s">
        <v>2</v>
      </c>
      <c r="C19" s="150"/>
      <c r="D19" s="155"/>
      <c r="E19" s="152"/>
      <c r="F19" s="153"/>
      <c r="G19" s="150"/>
      <c r="H19" s="157"/>
      <c r="I19" s="150"/>
      <c r="J19" s="155"/>
      <c r="K19" s="156"/>
      <c r="L19" s="157"/>
    </row>
    <row r="20" spans="1:12" ht="19.5" customHeight="1">
      <c r="A20" s="121">
        <v>16</v>
      </c>
      <c r="B20" s="122" t="s">
        <v>65</v>
      </c>
      <c r="C20" s="97">
        <v>6.375</v>
      </c>
      <c r="D20" s="32">
        <v>5.2054</v>
      </c>
      <c r="E20" s="31">
        <v>32.83</v>
      </c>
      <c r="F20" s="45">
        <v>32.69</v>
      </c>
      <c r="G20" s="125">
        <v>0.2692</v>
      </c>
      <c r="H20" s="98">
        <v>0.2652</v>
      </c>
      <c r="I20" s="97">
        <v>4.42</v>
      </c>
      <c r="J20" s="32">
        <v>4.36</v>
      </c>
      <c r="K20" s="42">
        <v>3.627</v>
      </c>
      <c r="L20" s="98">
        <v>3.537</v>
      </c>
    </row>
    <row r="21" spans="1:12" ht="19.5" customHeight="1">
      <c r="A21" s="121">
        <v>17</v>
      </c>
      <c r="B21" s="122" t="s">
        <v>66</v>
      </c>
      <c r="C21" s="97">
        <v>6.374</v>
      </c>
      <c r="D21" s="32">
        <v>5.1731</v>
      </c>
      <c r="E21" s="31">
        <v>32.84</v>
      </c>
      <c r="F21" s="107">
        <v>32.7</v>
      </c>
      <c r="G21" s="97">
        <v>0.2677</v>
      </c>
      <c r="H21" s="98">
        <v>0.2637</v>
      </c>
      <c r="I21" s="97">
        <v>4.404</v>
      </c>
      <c r="J21" s="32">
        <v>4.344</v>
      </c>
      <c r="K21" s="42">
        <v>3.593</v>
      </c>
      <c r="L21" s="98">
        <v>3.503</v>
      </c>
    </row>
    <row r="22" spans="1:12" ht="19.5" customHeight="1">
      <c r="A22" s="121">
        <v>18</v>
      </c>
      <c r="B22" s="122" t="s">
        <v>67</v>
      </c>
      <c r="C22" s="105">
        <v>6.3796</v>
      </c>
      <c r="D22" s="98">
        <v>5.1706</v>
      </c>
      <c r="E22" s="31">
        <v>32.85</v>
      </c>
      <c r="F22" s="107">
        <v>32.71</v>
      </c>
      <c r="G22" s="97">
        <v>0.2675</v>
      </c>
      <c r="H22" s="98">
        <v>0.2635</v>
      </c>
      <c r="I22" s="97">
        <v>4.414</v>
      </c>
      <c r="J22" s="32">
        <v>4.354</v>
      </c>
      <c r="K22" s="42">
        <v>3.596</v>
      </c>
      <c r="L22" s="98">
        <v>3.506</v>
      </c>
    </row>
    <row r="23" spans="1:12" s="41" customFormat="1" ht="19.5" customHeight="1">
      <c r="A23" s="121">
        <v>19</v>
      </c>
      <c r="B23" s="122" t="s">
        <v>62</v>
      </c>
      <c r="C23" s="97">
        <v>6.3791</v>
      </c>
      <c r="D23" s="32">
        <v>5.1655</v>
      </c>
      <c r="E23" s="31">
        <v>32.8</v>
      </c>
      <c r="F23" s="107">
        <v>32.66</v>
      </c>
      <c r="G23" s="97">
        <v>0.2667</v>
      </c>
      <c r="H23" s="98">
        <v>0.2627</v>
      </c>
      <c r="I23" s="97">
        <v>4.385</v>
      </c>
      <c r="J23" s="32">
        <v>4.325</v>
      </c>
      <c r="K23" s="42">
        <v>3.566</v>
      </c>
      <c r="L23" s="98">
        <v>3.476</v>
      </c>
    </row>
    <row r="24" spans="1:12" ht="19.5" customHeight="1">
      <c r="A24" s="121">
        <v>20</v>
      </c>
      <c r="B24" s="122" t="s">
        <v>63</v>
      </c>
      <c r="C24" s="97">
        <v>6.378</v>
      </c>
      <c r="D24" s="32">
        <v>5.1894</v>
      </c>
      <c r="E24" s="31">
        <v>32.59</v>
      </c>
      <c r="F24" s="45">
        <v>32.45</v>
      </c>
      <c r="G24" s="97">
        <v>0.2662</v>
      </c>
      <c r="H24" s="98">
        <v>0.2622</v>
      </c>
      <c r="I24" s="97">
        <v>4.342</v>
      </c>
      <c r="J24" s="32">
        <v>4.282</v>
      </c>
      <c r="K24" s="42">
        <v>3.551</v>
      </c>
      <c r="L24" s="98">
        <v>3.461</v>
      </c>
    </row>
    <row r="25" spans="1:12" s="41" customFormat="1" ht="19.5" customHeight="1">
      <c r="A25" s="121">
        <v>21</v>
      </c>
      <c r="B25" s="149" t="s">
        <v>64</v>
      </c>
      <c r="C25" s="150"/>
      <c r="D25" s="155"/>
      <c r="E25" s="152"/>
      <c r="F25" s="153"/>
      <c r="G25" s="150"/>
      <c r="H25" s="157"/>
      <c r="I25" s="150"/>
      <c r="J25" s="155"/>
      <c r="K25" s="156"/>
      <c r="L25" s="157"/>
    </row>
    <row r="26" spans="1:12" ht="19.5" customHeight="1">
      <c r="A26" s="121">
        <v>22</v>
      </c>
      <c r="B26" s="149" t="s">
        <v>2</v>
      </c>
      <c r="C26" s="150"/>
      <c r="D26" s="155"/>
      <c r="E26" s="152"/>
      <c r="F26" s="153"/>
      <c r="G26" s="150"/>
      <c r="H26" s="157"/>
      <c r="I26" s="150"/>
      <c r="J26" s="155"/>
      <c r="K26" s="156"/>
      <c r="L26" s="157"/>
    </row>
    <row r="27" spans="1:12" ht="19.5" customHeight="1">
      <c r="A27" s="121">
        <v>23</v>
      </c>
      <c r="B27" s="122" t="s">
        <v>65</v>
      </c>
      <c r="C27" s="97">
        <v>6.3867</v>
      </c>
      <c r="D27" s="32">
        <v>5.1985</v>
      </c>
      <c r="E27" s="31">
        <v>32.63</v>
      </c>
      <c r="F27" s="45">
        <v>32.49</v>
      </c>
      <c r="G27" s="125">
        <v>0.2667</v>
      </c>
      <c r="H27" s="98">
        <v>0.2627</v>
      </c>
      <c r="I27" s="97">
        <v>4.327</v>
      </c>
      <c r="J27" s="32">
        <v>4.267</v>
      </c>
      <c r="K27" s="42">
        <v>3.539</v>
      </c>
      <c r="L27" s="98">
        <v>3.449</v>
      </c>
    </row>
    <row r="28" spans="1:12" ht="19.5" customHeight="1">
      <c r="A28" s="121">
        <v>24</v>
      </c>
      <c r="B28" s="122" t="s">
        <v>66</v>
      </c>
      <c r="C28" s="97">
        <v>6.3888</v>
      </c>
      <c r="D28" s="32">
        <v>5.1989</v>
      </c>
      <c r="E28" s="31">
        <v>32.65</v>
      </c>
      <c r="F28" s="107">
        <v>32.51</v>
      </c>
      <c r="G28" s="97">
        <v>0.267</v>
      </c>
      <c r="H28" s="98">
        <v>0.263</v>
      </c>
      <c r="I28" s="97">
        <v>4.315</v>
      </c>
      <c r="J28" s="32">
        <v>4.255</v>
      </c>
      <c r="K28" s="42">
        <v>3.534</v>
      </c>
      <c r="L28" s="98">
        <v>3.444</v>
      </c>
    </row>
    <row r="29" spans="1:12" ht="19.5" customHeight="1">
      <c r="A29" s="121">
        <v>25</v>
      </c>
      <c r="B29" s="122" t="s">
        <v>67</v>
      </c>
      <c r="C29" s="105">
        <v>6.3877</v>
      </c>
      <c r="D29" s="98">
        <v>5.2148</v>
      </c>
      <c r="E29" s="31">
        <v>32.55</v>
      </c>
      <c r="F29" s="107">
        <v>32.41</v>
      </c>
      <c r="G29" s="97">
        <v>0.2672</v>
      </c>
      <c r="H29" s="98">
        <v>0.2632</v>
      </c>
      <c r="I29" s="97">
        <v>4.237</v>
      </c>
      <c r="J29" s="32">
        <v>4.177</v>
      </c>
      <c r="K29" s="42">
        <v>3.482</v>
      </c>
      <c r="L29" s="98">
        <v>3.392</v>
      </c>
    </row>
    <row r="30" spans="1:12" s="41" customFormat="1" ht="19.5" customHeight="1">
      <c r="A30" s="121">
        <v>26</v>
      </c>
      <c r="B30" s="122" t="s">
        <v>62</v>
      </c>
      <c r="C30" s="97">
        <v>6.3896</v>
      </c>
      <c r="D30" s="32">
        <v>5.2104</v>
      </c>
      <c r="E30" s="31">
        <v>32.5</v>
      </c>
      <c r="F30" s="107">
        <v>32.36</v>
      </c>
      <c r="G30" s="97">
        <v>0.2662</v>
      </c>
      <c r="H30" s="98">
        <v>0.2622</v>
      </c>
      <c r="I30" s="97">
        <v>4.24</v>
      </c>
      <c r="J30" s="32">
        <v>4.18</v>
      </c>
      <c r="K30" s="42">
        <v>3.48</v>
      </c>
      <c r="L30" s="98">
        <v>3.39</v>
      </c>
    </row>
    <row r="31" spans="1:12" ht="19.5" customHeight="1">
      <c r="A31" s="121">
        <v>27</v>
      </c>
      <c r="B31" s="122" t="s">
        <v>63</v>
      </c>
      <c r="C31" s="97">
        <v>6.3915</v>
      </c>
      <c r="D31" s="32">
        <v>5.2117</v>
      </c>
      <c r="E31" s="31">
        <v>32.59</v>
      </c>
      <c r="F31" s="45">
        <v>32.45</v>
      </c>
      <c r="G31" s="97">
        <v>0.267</v>
      </c>
      <c r="H31" s="98">
        <v>0.263</v>
      </c>
      <c r="I31" s="97">
        <v>4.253</v>
      </c>
      <c r="J31" s="32">
        <v>4.193</v>
      </c>
      <c r="K31" s="42">
        <v>3.488</v>
      </c>
      <c r="L31" s="98">
        <v>3.398</v>
      </c>
    </row>
    <row r="32" spans="1:12" ht="19.5" customHeight="1">
      <c r="A32" s="121">
        <v>28</v>
      </c>
      <c r="B32" s="149" t="s">
        <v>64</v>
      </c>
      <c r="C32" s="150"/>
      <c r="D32" s="155"/>
      <c r="E32" s="152"/>
      <c r="F32" s="153"/>
      <c r="G32" s="150"/>
      <c r="H32" s="157"/>
      <c r="I32" s="150"/>
      <c r="J32" s="155"/>
      <c r="K32" s="156"/>
      <c r="L32" s="157"/>
    </row>
    <row r="33" spans="1:12" ht="19.5" customHeight="1">
      <c r="A33" s="121">
        <v>29</v>
      </c>
      <c r="B33" s="149" t="s">
        <v>2</v>
      </c>
      <c r="C33" s="150"/>
      <c r="D33" s="155"/>
      <c r="E33" s="152"/>
      <c r="F33" s="153"/>
      <c r="G33" s="150"/>
      <c r="H33" s="157"/>
      <c r="I33" s="150"/>
      <c r="J33" s="155"/>
      <c r="K33" s="156"/>
      <c r="L33" s="157"/>
    </row>
    <row r="34" spans="1:12" ht="19.5" customHeight="1">
      <c r="A34" s="121">
        <v>30</v>
      </c>
      <c r="B34" s="122" t="s">
        <v>65</v>
      </c>
      <c r="C34" s="97">
        <v>6.3962</v>
      </c>
      <c r="D34" s="32">
        <v>5.2107</v>
      </c>
      <c r="E34" s="31">
        <v>32.74</v>
      </c>
      <c r="F34" s="45">
        <v>32.6</v>
      </c>
      <c r="G34" s="97">
        <v>0.2679</v>
      </c>
      <c r="H34" s="98">
        <v>0.2639</v>
      </c>
      <c r="I34" s="97">
        <v>4.308</v>
      </c>
      <c r="J34" s="32">
        <v>4.248</v>
      </c>
      <c r="K34" s="42">
        <v>3.526</v>
      </c>
      <c r="L34" s="98">
        <v>3.436</v>
      </c>
    </row>
    <row r="35" spans="1:12" ht="19.5" customHeight="1" thickBot="1">
      <c r="A35" s="88"/>
      <c r="B35" s="44"/>
      <c r="C35" s="90"/>
      <c r="D35" s="95"/>
      <c r="E35" s="92"/>
      <c r="F35" s="93"/>
      <c r="G35" s="90"/>
      <c r="H35" s="91"/>
      <c r="I35" s="102"/>
      <c r="J35" s="95"/>
      <c r="K35" s="100"/>
      <c r="L35" s="101"/>
    </row>
    <row r="36" spans="1:12" ht="19.5" customHeight="1">
      <c r="A36" s="265" t="s">
        <v>9</v>
      </c>
      <c r="B36" s="266"/>
      <c r="C36" s="40">
        <f aca="true" t="shared" si="0" ref="C36:L36">MAX(C5:C35)</f>
        <v>6.3962</v>
      </c>
      <c r="D36" s="56">
        <f t="shared" si="0"/>
        <v>5.2473</v>
      </c>
      <c r="E36" s="114">
        <f t="shared" si="0"/>
        <v>32.85</v>
      </c>
      <c r="F36" s="115">
        <f t="shared" si="0"/>
        <v>32.71</v>
      </c>
      <c r="G36" s="40">
        <f t="shared" si="0"/>
        <v>0.2715</v>
      </c>
      <c r="H36" s="108">
        <f t="shared" si="0"/>
        <v>0.2675</v>
      </c>
      <c r="I36" s="40">
        <f t="shared" si="0"/>
        <v>4.42</v>
      </c>
      <c r="J36" s="56">
        <f t="shared" si="0"/>
        <v>4.36</v>
      </c>
      <c r="K36" s="40">
        <f t="shared" si="0"/>
        <v>3.627</v>
      </c>
      <c r="L36" s="108">
        <f t="shared" si="0"/>
        <v>3.537</v>
      </c>
    </row>
    <row r="37" spans="1:12" ht="19.5" customHeight="1">
      <c r="A37" s="269" t="s">
        <v>7</v>
      </c>
      <c r="B37" s="270"/>
      <c r="C37" s="97">
        <f aca="true" t="shared" si="1" ref="C37:L37">MIN(C5:C35)</f>
        <v>6.3154</v>
      </c>
      <c r="D37" s="32">
        <f t="shared" si="1"/>
        <v>5.1636</v>
      </c>
      <c r="E37" s="31">
        <f t="shared" si="1"/>
        <v>32.41</v>
      </c>
      <c r="F37" s="107">
        <f t="shared" si="1"/>
        <v>32.27</v>
      </c>
      <c r="G37" s="97">
        <f t="shared" si="1"/>
        <v>0.2661</v>
      </c>
      <c r="H37" s="98">
        <f t="shared" si="1"/>
        <v>0.2621</v>
      </c>
      <c r="I37" s="97">
        <f t="shared" si="1"/>
        <v>4.237</v>
      </c>
      <c r="J37" s="32">
        <f t="shared" si="1"/>
        <v>4.177</v>
      </c>
      <c r="K37" s="42">
        <f t="shared" si="1"/>
        <v>3.48</v>
      </c>
      <c r="L37" s="98">
        <f t="shared" si="1"/>
        <v>3.39</v>
      </c>
    </row>
    <row r="38" spans="1:12" ht="19.5" customHeight="1" thickBot="1">
      <c r="A38" s="267" t="s">
        <v>8</v>
      </c>
      <c r="B38" s="268"/>
      <c r="C38" s="109">
        <f aca="true" t="shared" si="2" ref="C38:L38">AVERAGE(C5:C35)</f>
        <v>6.366599999999998</v>
      </c>
      <c r="D38" s="68">
        <f t="shared" si="2"/>
        <v>5.199471428571428</v>
      </c>
      <c r="E38" s="116">
        <f t="shared" si="2"/>
        <v>32.641904761904755</v>
      </c>
      <c r="F38" s="117">
        <f t="shared" si="2"/>
        <v>32.50190476190476</v>
      </c>
      <c r="G38" s="109">
        <f t="shared" si="2"/>
        <v>0.2677380952380953</v>
      </c>
      <c r="H38" s="110">
        <f t="shared" si="2"/>
        <v>0.26373809523809527</v>
      </c>
      <c r="I38" s="109">
        <f t="shared" si="2"/>
        <v>4.3386</v>
      </c>
      <c r="J38" s="68">
        <f t="shared" si="2"/>
        <v>4.2786</v>
      </c>
      <c r="K38" s="69">
        <f t="shared" si="2"/>
        <v>3.5631999999999997</v>
      </c>
      <c r="L38" s="110">
        <f t="shared" si="2"/>
        <v>3.4732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4">
    <mergeCell ref="A38:B38"/>
    <mergeCell ref="A36:B36"/>
    <mergeCell ref="A37:B37"/>
    <mergeCell ref="I2:L2"/>
    <mergeCell ref="I3:J3"/>
    <mergeCell ref="K3:L3"/>
    <mergeCell ref="C3:C4"/>
    <mergeCell ref="E2:H2"/>
    <mergeCell ref="A1:B1"/>
    <mergeCell ref="A2:B3"/>
    <mergeCell ref="D3:D4"/>
    <mergeCell ref="G3:H3"/>
    <mergeCell ref="E3:F3"/>
    <mergeCell ref="C2:D2"/>
  </mergeCells>
  <printOptions/>
  <pageMargins left="0.3937007874015748" right="0.2755905511811024" top="0.3937007874015748" bottom="0.1968503937007874" header="0.5118110236220472" footer="0.5118110236220472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xSplit="2" ySplit="4" topLeftCell="C8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N34" sqref="N34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26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s="41" customFormat="1" ht="19.5" customHeight="1">
      <c r="A5" s="121">
        <v>1</v>
      </c>
      <c r="B5" s="122" t="s">
        <v>60</v>
      </c>
      <c r="C5" s="97">
        <v>6.3973</v>
      </c>
      <c r="D5" s="32">
        <v>5.1924</v>
      </c>
      <c r="E5" s="31">
        <v>32.61</v>
      </c>
      <c r="F5" s="107">
        <v>32.47</v>
      </c>
      <c r="G5" s="97">
        <v>0.266</v>
      </c>
      <c r="H5" s="98">
        <v>0.262</v>
      </c>
      <c r="I5" s="97">
        <v>4.27</v>
      </c>
      <c r="J5" s="32">
        <v>4.21</v>
      </c>
      <c r="K5" s="42">
        <v>3.488</v>
      </c>
      <c r="L5" s="98">
        <v>3.398</v>
      </c>
    </row>
    <row r="6" spans="1:12" s="41" customFormat="1" ht="19.5" customHeight="1">
      <c r="A6" s="121">
        <v>2</v>
      </c>
      <c r="B6" s="122" t="s">
        <v>61</v>
      </c>
      <c r="C6" s="97">
        <v>6.3958</v>
      </c>
      <c r="D6" s="32">
        <v>5.203</v>
      </c>
      <c r="E6" s="31">
        <v>32.73</v>
      </c>
      <c r="F6" s="45">
        <v>32.59</v>
      </c>
      <c r="G6" s="97">
        <v>0.2676</v>
      </c>
      <c r="H6" s="98">
        <v>0.2636</v>
      </c>
      <c r="I6" s="97">
        <v>4.245</v>
      </c>
      <c r="J6" s="32">
        <v>4.185</v>
      </c>
      <c r="K6" s="42">
        <v>3.475</v>
      </c>
      <c r="L6" s="98">
        <v>3.385</v>
      </c>
    </row>
    <row r="7" spans="1:12" s="41" customFormat="1" ht="19.5" customHeight="1">
      <c r="A7" s="121">
        <v>3</v>
      </c>
      <c r="B7" s="122" t="s">
        <v>55</v>
      </c>
      <c r="C7" s="97">
        <v>6.3982</v>
      </c>
      <c r="D7" s="32">
        <v>5.1958</v>
      </c>
      <c r="E7" s="31">
        <v>32.81</v>
      </c>
      <c r="F7" s="45">
        <v>32.67</v>
      </c>
      <c r="G7" s="97">
        <v>0.2674</v>
      </c>
      <c r="H7" s="98">
        <v>0.2634</v>
      </c>
      <c r="I7" s="97">
        <v>4.28</v>
      </c>
      <c r="J7" s="32">
        <v>4.22</v>
      </c>
      <c r="K7" s="42">
        <v>3.492</v>
      </c>
      <c r="L7" s="98">
        <v>3.402</v>
      </c>
    </row>
    <row r="8" spans="1:12" s="41" customFormat="1" ht="19.5" customHeight="1">
      <c r="A8" s="121">
        <v>4</v>
      </c>
      <c r="B8" s="122" t="s">
        <v>56</v>
      </c>
      <c r="C8" s="97">
        <v>6.3851</v>
      </c>
      <c r="D8" s="32">
        <v>5.2063</v>
      </c>
      <c r="E8" s="31">
        <v>32.7</v>
      </c>
      <c r="F8" s="45">
        <v>32.56</v>
      </c>
      <c r="G8" s="97">
        <v>0.2677</v>
      </c>
      <c r="H8" s="98">
        <v>0.2637</v>
      </c>
      <c r="I8" s="97">
        <v>4.254</v>
      </c>
      <c r="J8" s="32">
        <v>4.194</v>
      </c>
      <c r="K8" s="42">
        <v>3.488</v>
      </c>
      <c r="L8" s="98">
        <v>3.398</v>
      </c>
    </row>
    <row r="9" spans="1:12" s="41" customFormat="1" ht="19.5" customHeight="1">
      <c r="A9" s="121">
        <v>5</v>
      </c>
      <c r="B9" s="149" t="s">
        <v>57</v>
      </c>
      <c r="C9" s="150"/>
      <c r="D9" s="155"/>
      <c r="E9" s="152"/>
      <c r="F9" s="153"/>
      <c r="G9" s="150"/>
      <c r="H9" s="157"/>
      <c r="I9" s="150"/>
      <c r="J9" s="155"/>
      <c r="K9" s="156"/>
      <c r="L9" s="157"/>
    </row>
    <row r="10" spans="1:12" s="41" customFormat="1" ht="19.5" customHeight="1">
      <c r="A10" s="121">
        <v>6</v>
      </c>
      <c r="B10" s="149" t="s">
        <v>58</v>
      </c>
      <c r="C10" s="150"/>
      <c r="D10" s="155"/>
      <c r="E10" s="152"/>
      <c r="F10" s="153"/>
      <c r="G10" s="150"/>
      <c r="H10" s="157"/>
      <c r="I10" s="150"/>
      <c r="J10" s="155"/>
      <c r="K10" s="156"/>
      <c r="L10" s="157"/>
    </row>
    <row r="11" spans="1:12" s="41" customFormat="1" ht="19.5" customHeight="1">
      <c r="A11" s="121">
        <v>7</v>
      </c>
      <c r="B11" s="122" t="s">
        <v>59</v>
      </c>
      <c r="C11" s="97">
        <v>6.3985</v>
      </c>
      <c r="D11" s="32">
        <v>5.1971</v>
      </c>
      <c r="E11" s="31">
        <v>32.79</v>
      </c>
      <c r="F11" s="45">
        <v>32.65</v>
      </c>
      <c r="G11" s="125">
        <v>0.2674</v>
      </c>
      <c r="H11" s="98">
        <v>0.2634</v>
      </c>
      <c r="I11" s="97">
        <v>4.238</v>
      </c>
      <c r="J11" s="32">
        <v>4.178</v>
      </c>
      <c r="K11" s="42">
        <v>3.461</v>
      </c>
      <c r="L11" s="98">
        <v>3.371</v>
      </c>
    </row>
    <row r="12" spans="1:12" s="41" customFormat="1" ht="19.5" customHeight="1">
      <c r="A12" s="121">
        <v>8</v>
      </c>
      <c r="B12" s="122" t="s">
        <v>66</v>
      </c>
      <c r="C12" s="97">
        <v>6.4078</v>
      </c>
      <c r="D12" s="32">
        <v>5.199</v>
      </c>
      <c r="E12" s="31">
        <v>32.86</v>
      </c>
      <c r="F12" s="107">
        <v>32.72</v>
      </c>
      <c r="G12" s="97">
        <v>0.2677</v>
      </c>
      <c r="H12" s="98">
        <v>0.2637</v>
      </c>
      <c r="I12" s="97">
        <v>4.283</v>
      </c>
      <c r="J12" s="32">
        <v>4.223</v>
      </c>
      <c r="K12" s="42">
        <v>3.496</v>
      </c>
      <c r="L12" s="98">
        <v>3.406</v>
      </c>
    </row>
    <row r="13" spans="1:12" s="41" customFormat="1" ht="19.5" customHeight="1">
      <c r="A13" s="121">
        <v>9</v>
      </c>
      <c r="B13" s="122" t="s">
        <v>67</v>
      </c>
      <c r="C13" s="105">
        <v>6.414</v>
      </c>
      <c r="D13" s="98">
        <v>5.216</v>
      </c>
      <c r="E13" s="31">
        <v>32.88</v>
      </c>
      <c r="F13" s="107">
        <v>32.74</v>
      </c>
      <c r="G13" s="97">
        <v>0.2686</v>
      </c>
      <c r="H13" s="98">
        <v>0.2646</v>
      </c>
      <c r="I13" s="97">
        <v>4.287</v>
      </c>
      <c r="J13" s="32">
        <v>4.227</v>
      </c>
      <c r="K13" s="42">
        <v>3.506</v>
      </c>
      <c r="L13" s="98">
        <v>3.416</v>
      </c>
    </row>
    <row r="14" spans="1:12" s="41" customFormat="1" ht="19.5" customHeight="1">
      <c r="A14" s="121">
        <v>10</v>
      </c>
      <c r="B14" s="122" t="s">
        <v>62</v>
      </c>
      <c r="C14" s="97">
        <v>6.4236</v>
      </c>
      <c r="D14" s="32">
        <v>5.2792</v>
      </c>
      <c r="E14" s="31">
        <v>32.82</v>
      </c>
      <c r="F14" s="45">
        <v>32.68</v>
      </c>
      <c r="G14" s="97">
        <v>0.2715</v>
      </c>
      <c r="H14" s="98">
        <v>0.2675</v>
      </c>
      <c r="I14" s="97">
        <v>4.27</v>
      </c>
      <c r="J14" s="32">
        <v>4.21</v>
      </c>
      <c r="K14" s="42">
        <v>3.54</v>
      </c>
      <c r="L14" s="98">
        <v>3.45</v>
      </c>
    </row>
    <row r="15" spans="1:12" s="41" customFormat="1" ht="19.5" customHeight="1">
      <c r="A15" s="121">
        <v>11</v>
      </c>
      <c r="B15" s="122" t="s">
        <v>63</v>
      </c>
      <c r="C15" s="97">
        <v>6.4358</v>
      </c>
      <c r="D15" s="32">
        <v>5.2855</v>
      </c>
      <c r="E15" s="31">
        <v>32.87</v>
      </c>
      <c r="F15" s="45">
        <v>32.73</v>
      </c>
      <c r="G15" s="97">
        <v>0.2706</v>
      </c>
      <c r="H15" s="98">
        <v>0.2666</v>
      </c>
      <c r="I15" s="97">
        <v>4.29</v>
      </c>
      <c r="J15" s="32">
        <v>4.23</v>
      </c>
      <c r="K15" s="42">
        <v>3.536</v>
      </c>
      <c r="L15" s="98">
        <v>3.446</v>
      </c>
    </row>
    <row r="16" spans="1:12" s="41" customFormat="1" ht="19.5" customHeight="1">
      <c r="A16" s="121">
        <v>12</v>
      </c>
      <c r="B16" s="149" t="s">
        <v>64</v>
      </c>
      <c r="C16" s="150"/>
      <c r="D16" s="155"/>
      <c r="E16" s="152"/>
      <c r="F16" s="153"/>
      <c r="G16" s="150"/>
      <c r="H16" s="157"/>
      <c r="I16" s="150"/>
      <c r="J16" s="155"/>
      <c r="K16" s="156"/>
      <c r="L16" s="157"/>
    </row>
    <row r="17" spans="1:12" s="41" customFormat="1" ht="19.5" customHeight="1">
      <c r="A17" s="121">
        <v>13</v>
      </c>
      <c r="B17" s="149" t="s">
        <v>2</v>
      </c>
      <c r="C17" s="150"/>
      <c r="D17" s="155"/>
      <c r="E17" s="152"/>
      <c r="F17" s="153"/>
      <c r="G17" s="150"/>
      <c r="H17" s="157"/>
      <c r="I17" s="150"/>
      <c r="J17" s="155"/>
      <c r="K17" s="156"/>
      <c r="L17" s="157"/>
    </row>
    <row r="18" spans="1:12" s="41" customFormat="1" ht="19.5" customHeight="1">
      <c r="A18" s="121">
        <v>14</v>
      </c>
      <c r="B18" s="122" t="s">
        <v>65</v>
      </c>
      <c r="C18" s="97">
        <v>6.4495</v>
      </c>
      <c r="D18" s="32">
        <v>5.3343</v>
      </c>
      <c r="E18" s="31">
        <v>32.96</v>
      </c>
      <c r="F18" s="45">
        <v>32.82</v>
      </c>
      <c r="G18" s="125">
        <v>0.2738</v>
      </c>
      <c r="H18" s="98">
        <v>0.2698</v>
      </c>
      <c r="I18" s="97">
        <v>4.355</v>
      </c>
      <c r="J18" s="32">
        <v>4.295</v>
      </c>
      <c r="K18" s="42">
        <v>3.626</v>
      </c>
      <c r="L18" s="98">
        <v>3.536</v>
      </c>
    </row>
    <row r="19" spans="1:12" s="41" customFormat="1" ht="19.5" customHeight="1">
      <c r="A19" s="121">
        <v>15</v>
      </c>
      <c r="B19" s="122" t="s">
        <v>66</v>
      </c>
      <c r="C19" s="97">
        <v>6.4559</v>
      </c>
      <c r="D19" s="32">
        <v>5.3321</v>
      </c>
      <c r="E19" s="31">
        <v>32.9</v>
      </c>
      <c r="F19" s="107">
        <v>32.76</v>
      </c>
      <c r="G19" s="97">
        <v>0.2729</v>
      </c>
      <c r="H19" s="98">
        <v>0.2689</v>
      </c>
      <c r="I19" s="97">
        <v>4.36</v>
      </c>
      <c r="J19" s="32">
        <v>4.3</v>
      </c>
      <c r="K19" s="42">
        <v>3.62</v>
      </c>
      <c r="L19" s="98">
        <v>3.53</v>
      </c>
    </row>
    <row r="20" spans="1:12" s="41" customFormat="1" ht="19.5" customHeight="1">
      <c r="A20" s="121">
        <v>16</v>
      </c>
      <c r="B20" s="122" t="s">
        <v>67</v>
      </c>
      <c r="C20" s="105">
        <v>6.4626</v>
      </c>
      <c r="D20" s="98">
        <v>5.311</v>
      </c>
      <c r="E20" s="31">
        <v>32.85</v>
      </c>
      <c r="F20" s="107">
        <v>32.71</v>
      </c>
      <c r="G20" s="97">
        <v>0.271</v>
      </c>
      <c r="H20" s="98">
        <v>0.267</v>
      </c>
      <c r="I20" s="97">
        <v>4.34</v>
      </c>
      <c r="J20" s="32">
        <v>4.28</v>
      </c>
      <c r="K20" s="42">
        <v>3.584</v>
      </c>
      <c r="L20" s="98">
        <v>3.494</v>
      </c>
    </row>
    <row r="21" spans="1:12" s="41" customFormat="1" ht="19.5" customHeight="1">
      <c r="A21" s="121">
        <v>17</v>
      </c>
      <c r="B21" s="122" t="s">
        <v>62</v>
      </c>
      <c r="C21" s="97">
        <v>6.4757</v>
      </c>
      <c r="D21" s="32">
        <v>5.2901</v>
      </c>
      <c r="E21" s="31">
        <v>32.87</v>
      </c>
      <c r="F21" s="45">
        <v>32.73</v>
      </c>
      <c r="G21" s="97">
        <v>0.2697</v>
      </c>
      <c r="H21" s="98">
        <v>0.2657</v>
      </c>
      <c r="I21" s="97">
        <v>4.338</v>
      </c>
      <c r="J21" s="32">
        <v>4.278</v>
      </c>
      <c r="K21" s="42">
        <v>3.563</v>
      </c>
      <c r="L21" s="98">
        <v>3.473</v>
      </c>
    </row>
    <row r="22" spans="1:12" s="41" customFormat="1" ht="19.5" customHeight="1">
      <c r="A22" s="121">
        <v>18</v>
      </c>
      <c r="B22" s="122" t="s">
        <v>63</v>
      </c>
      <c r="C22" s="97">
        <v>6.4814</v>
      </c>
      <c r="D22" s="32">
        <v>5.2962</v>
      </c>
      <c r="E22" s="31">
        <v>32.92</v>
      </c>
      <c r="F22" s="45">
        <v>32.78</v>
      </c>
      <c r="G22" s="97">
        <v>0.2699</v>
      </c>
      <c r="H22" s="98">
        <v>0.2659</v>
      </c>
      <c r="I22" s="97">
        <v>4.35</v>
      </c>
      <c r="J22" s="32">
        <v>4.29</v>
      </c>
      <c r="K22" s="42">
        <v>3.572</v>
      </c>
      <c r="L22" s="98">
        <v>3.482</v>
      </c>
    </row>
    <row r="23" spans="1:12" s="41" customFormat="1" ht="19.5" customHeight="1">
      <c r="A23" s="121">
        <v>19</v>
      </c>
      <c r="B23" s="149" t="s">
        <v>64</v>
      </c>
      <c r="C23" s="150"/>
      <c r="D23" s="155"/>
      <c r="E23" s="152"/>
      <c r="F23" s="153"/>
      <c r="G23" s="150"/>
      <c r="H23" s="157"/>
      <c r="I23" s="150"/>
      <c r="J23" s="155"/>
      <c r="K23" s="156"/>
      <c r="L23" s="157"/>
    </row>
    <row r="24" spans="1:12" s="41" customFormat="1" ht="19.5" customHeight="1">
      <c r="A24" s="121">
        <v>20</v>
      </c>
      <c r="B24" s="149" t="s">
        <v>2</v>
      </c>
      <c r="C24" s="150"/>
      <c r="D24" s="155"/>
      <c r="E24" s="152"/>
      <c r="F24" s="153"/>
      <c r="G24" s="150"/>
      <c r="H24" s="157"/>
      <c r="I24" s="150"/>
      <c r="J24" s="155"/>
      <c r="K24" s="156"/>
      <c r="L24" s="157"/>
    </row>
    <row r="25" spans="1:12" s="41" customFormat="1" ht="19.5" customHeight="1">
      <c r="A25" s="121">
        <v>21</v>
      </c>
      <c r="B25" s="122" t="s">
        <v>65</v>
      </c>
      <c r="C25" s="97">
        <v>6.4753</v>
      </c>
      <c r="D25" s="32">
        <v>5.3405</v>
      </c>
      <c r="E25" s="31">
        <v>32.93</v>
      </c>
      <c r="F25" s="45">
        <v>32.79</v>
      </c>
      <c r="G25" s="125">
        <v>0.273</v>
      </c>
      <c r="H25" s="98">
        <v>0.269</v>
      </c>
      <c r="I25" s="97">
        <v>4.334</v>
      </c>
      <c r="J25" s="32">
        <v>4.274</v>
      </c>
      <c r="K25" s="42">
        <v>3.598</v>
      </c>
      <c r="L25" s="98">
        <v>3.508</v>
      </c>
    </row>
    <row r="26" spans="1:12" s="41" customFormat="1" ht="19.5" customHeight="1">
      <c r="A26" s="121">
        <v>22</v>
      </c>
      <c r="B26" s="122" t="s">
        <v>66</v>
      </c>
      <c r="C26" s="97">
        <v>6.4746</v>
      </c>
      <c r="D26" s="32">
        <v>5.3447</v>
      </c>
      <c r="E26" s="31">
        <v>32.9</v>
      </c>
      <c r="F26" s="107">
        <v>32.76</v>
      </c>
      <c r="G26" s="97">
        <v>0.2726</v>
      </c>
      <c r="H26" s="98">
        <v>0.2686</v>
      </c>
      <c r="I26" s="97">
        <v>4.322</v>
      </c>
      <c r="J26" s="32">
        <v>4.262</v>
      </c>
      <c r="K26" s="42">
        <v>3.585</v>
      </c>
      <c r="L26" s="98">
        <v>3.495</v>
      </c>
    </row>
    <row r="27" spans="1:12" s="41" customFormat="1" ht="19.5" customHeight="1">
      <c r="A27" s="121">
        <v>23</v>
      </c>
      <c r="B27" s="122" t="s">
        <v>67</v>
      </c>
      <c r="C27" s="105">
        <v>6.4731</v>
      </c>
      <c r="D27" s="98">
        <v>5.3492</v>
      </c>
      <c r="E27" s="31">
        <v>32.85</v>
      </c>
      <c r="F27" s="107">
        <v>32.71</v>
      </c>
      <c r="G27" s="97">
        <v>0.2728</v>
      </c>
      <c r="H27" s="98">
        <v>0.2688</v>
      </c>
      <c r="I27" s="97">
        <v>4.338</v>
      </c>
      <c r="J27" s="32">
        <v>4.278</v>
      </c>
      <c r="K27" s="42">
        <v>3.605</v>
      </c>
      <c r="L27" s="98">
        <v>3.515</v>
      </c>
    </row>
    <row r="28" spans="1:12" s="41" customFormat="1" ht="19.5" customHeight="1">
      <c r="A28" s="121">
        <v>24</v>
      </c>
      <c r="B28" s="122" t="s">
        <v>62</v>
      </c>
      <c r="C28" s="97">
        <v>6.4755</v>
      </c>
      <c r="D28" s="32">
        <v>5.3555</v>
      </c>
      <c r="E28" s="31">
        <v>32.85</v>
      </c>
      <c r="F28" s="45">
        <v>32.71</v>
      </c>
      <c r="G28" s="97">
        <v>0.2729</v>
      </c>
      <c r="H28" s="98">
        <v>0.2689</v>
      </c>
      <c r="I28" s="158" t="s">
        <v>95</v>
      </c>
      <c r="J28" s="159"/>
      <c r="K28" s="160"/>
      <c r="L28" s="161"/>
    </row>
    <row r="29" spans="1:12" s="41" customFormat="1" ht="19.5" customHeight="1">
      <c r="A29" s="121">
        <v>25</v>
      </c>
      <c r="B29" s="122" t="s">
        <v>63</v>
      </c>
      <c r="C29" s="97">
        <v>6.4713</v>
      </c>
      <c r="D29" s="32">
        <v>5.3853</v>
      </c>
      <c r="E29" s="31">
        <v>32.84</v>
      </c>
      <c r="F29" s="45">
        <v>32.7</v>
      </c>
      <c r="G29" s="97">
        <v>0.2743</v>
      </c>
      <c r="H29" s="98">
        <v>0.2703</v>
      </c>
      <c r="I29" s="158" t="s">
        <v>96</v>
      </c>
      <c r="J29" s="159"/>
      <c r="K29" s="160"/>
      <c r="L29" s="161"/>
    </row>
    <row r="30" spans="1:12" s="41" customFormat="1" ht="19.5" customHeight="1">
      <c r="A30" s="121">
        <v>26</v>
      </c>
      <c r="B30" s="149" t="s">
        <v>64</v>
      </c>
      <c r="C30" s="150"/>
      <c r="D30" s="155"/>
      <c r="E30" s="152"/>
      <c r="F30" s="153"/>
      <c r="G30" s="150"/>
      <c r="H30" s="157"/>
      <c r="I30" s="150"/>
      <c r="J30" s="155"/>
      <c r="K30" s="156"/>
      <c r="L30" s="157"/>
    </row>
    <row r="31" spans="1:12" s="41" customFormat="1" ht="19.5" customHeight="1">
      <c r="A31" s="121">
        <v>27</v>
      </c>
      <c r="B31" s="149" t="s">
        <v>2</v>
      </c>
      <c r="C31" s="150"/>
      <c r="D31" s="155"/>
      <c r="E31" s="152"/>
      <c r="F31" s="153"/>
      <c r="G31" s="150"/>
      <c r="H31" s="157"/>
      <c r="I31" s="150"/>
      <c r="J31" s="155"/>
      <c r="K31" s="156"/>
      <c r="L31" s="157"/>
    </row>
    <row r="32" spans="1:12" s="41" customFormat="1" ht="19.5" customHeight="1">
      <c r="A32" s="121">
        <v>28</v>
      </c>
      <c r="B32" s="122" t="s">
        <v>65</v>
      </c>
      <c r="C32" s="97">
        <v>6.475</v>
      </c>
      <c r="D32" s="32">
        <v>5.3809</v>
      </c>
      <c r="E32" s="31">
        <v>32.85</v>
      </c>
      <c r="F32" s="45">
        <v>32.71</v>
      </c>
      <c r="G32" s="125">
        <v>0.274</v>
      </c>
      <c r="H32" s="98">
        <v>0.27</v>
      </c>
      <c r="I32" s="97">
        <v>4.332</v>
      </c>
      <c r="J32" s="32">
        <v>4.272</v>
      </c>
      <c r="K32" s="42">
        <v>3.618</v>
      </c>
      <c r="L32" s="98">
        <v>3.528</v>
      </c>
    </row>
    <row r="33" spans="1:12" s="41" customFormat="1" ht="19.5" customHeight="1">
      <c r="A33" s="121">
        <v>29</v>
      </c>
      <c r="B33" s="122" t="s">
        <v>66</v>
      </c>
      <c r="C33" s="97">
        <v>6.4864</v>
      </c>
      <c r="D33" s="32">
        <v>5.3916</v>
      </c>
      <c r="E33" s="31">
        <v>32.86</v>
      </c>
      <c r="F33" s="107">
        <v>32.72</v>
      </c>
      <c r="G33" s="97">
        <v>0.2743</v>
      </c>
      <c r="H33" s="98">
        <v>0.2703</v>
      </c>
      <c r="I33" s="97">
        <v>4.315</v>
      </c>
      <c r="J33" s="32">
        <v>4.255</v>
      </c>
      <c r="K33" s="42">
        <v>3.605</v>
      </c>
      <c r="L33" s="98">
        <v>3.515</v>
      </c>
    </row>
    <row r="34" spans="1:12" s="41" customFormat="1" ht="19.5" customHeight="1">
      <c r="A34" s="121">
        <v>30</v>
      </c>
      <c r="B34" s="122" t="s">
        <v>67</v>
      </c>
      <c r="C34" s="105">
        <v>6.4895</v>
      </c>
      <c r="D34" s="98">
        <v>5.3842</v>
      </c>
      <c r="E34" s="31">
        <v>32.86</v>
      </c>
      <c r="F34" s="107">
        <v>32.72</v>
      </c>
      <c r="G34" s="97">
        <v>0.274</v>
      </c>
      <c r="H34" s="98">
        <v>0.27</v>
      </c>
      <c r="I34" s="97">
        <v>4.315</v>
      </c>
      <c r="J34" s="32">
        <v>4.255</v>
      </c>
      <c r="K34" s="42">
        <v>3.6</v>
      </c>
      <c r="L34" s="98">
        <v>3.51</v>
      </c>
    </row>
    <row r="35" spans="1:12" s="41" customFormat="1" ht="19.5" customHeight="1" thickBot="1">
      <c r="A35" s="121">
        <v>31</v>
      </c>
      <c r="B35" s="122" t="s">
        <v>62</v>
      </c>
      <c r="C35" s="97">
        <v>6.4936</v>
      </c>
      <c r="D35" s="32">
        <v>5.3875</v>
      </c>
      <c r="E35" s="31">
        <v>32.96</v>
      </c>
      <c r="F35" s="107">
        <v>32.82</v>
      </c>
      <c r="G35" s="97">
        <v>0.2748</v>
      </c>
      <c r="H35" s="98">
        <v>0.2708</v>
      </c>
      <c r="I35" s="97">
        <v>4.319</v>
      </c>
      <c r="J35" s="32">
        <v>4.259</v>
      </c>
      <c r="K35" s="42">
        <v>3.606</v>
      </c>
      <c r="L35" s="98">
        <v>3.516</v>
      </c>
    </row>
    <row r="36" spans="1:12" ht="19.5" customHeight="1">
      <c r="A36" s="265" t="s">
        <v>6</v>
      </c>
      <c r="B36" s="266"/>
      <c r="C36" s="40">
        <f aca="true" t="shared" si="0" ref="C36:L36">MAX(C5:C35)</f>
        <v>6.4936</v>
      </c>
      <c r="D36" s="56">
        <f t="shared" si="0"/>
        <v>5.3916</v>
      </c>
      <c r="E36" s="114">
        <f t="shared" si="0"/>
        <v>32.96</v>
      </c>
      <c r="F36" s="115">
        <f t="shared" si="0"/>
        <v>32.82</v>
      </c>
      <c r="G36" s="40">
        <f t="shared" si="0"/>
        <v>0.2748</v>
      </c>
      <c r="H36" s="108">
        <f t="shared" si="0"/>
        <v>0.2708</v>
      </c>
      <c r="I36" s="40">
        <f t="shared" si="0"/>
        <v>4.36</v>
      </c>
      <c r="J36" s="56">
        <f t="shared" si="0"/>
        <v>4.3</v>
      </c>
      <c r="K36" s="40">
        <f t="shared" si="0"/>
        <v>3.626</v>
      </c>
      <c r="L36" s="108">
        <f t="shared" si="0"/>
        <v>3.536</v>
      </c>
    </row>
    <row r="37" spans="1:12" ht="19.5" customHeight="1">
      <c r="A37" s="282" t="s">
        <v>7</v>
      </c>
      <c r="B37" s="270"/>
      <c r="C37" s="97">
        <f aca="true" t="shared" si="1" ref="C37:L37">MIN(C5:C35)</f>
        <v>6.3851</v>
      </c>
      <c r="D37" s="32">
        <f t="shared" si="1"/>
        <v>5.1924</v>
      </c>
      <c r="E37" s="31">
        <f t="shared" si="1"/>
        <v>32.61</v>
      </c>
      <c r="F37" s="107">
        <f t="shared" si="1"/>
        <v>32.47</v>
      </c>
      <c r="G37" s="97">
        <f t="shared" si="1"/>
        <v>0.266</v>
      </c>
      <c r="H37" s="98">
        <f t="shared" si="1"/>
        <v>0.262</v>
      </c>
      <c r="I37" s="97">
        <f t="shared" si="1"/>
        <v>4.238</v>
      </c>
      <c r="J37" s="32">
        <f t="shared" si="1"/>
        <v>4.178</v>
      </c>
      <c r="K37" s="42">
        <f t="shared" si="1"/>
        <v>3.461</v>
      </c>
      <c r="L37" s="98">
        <f t="shared" si="1"/>
        <v>3.371</v>
      </c>
    </row>
    <row r="38" spans="1:12" ht="19.5" customHeight="1" thickBot="1">
      <c r="A38" s="281" t="s">
        <v>8</v>
      </c>
      <c r="B38" s="268"/>
      <c r="C38" s="109">
        <f aca="true" t="shared" si="2" ref="C38:L38">AVERAGE(C5:C35)</f>
        <v>6.4476304347826074</v>
      </c>
      <c r="D38" s="68">
        <f t="shared" si="2"/>
        <v>5.298147826086956</v>
      </c>
      <c r="E38" s="116">
        <f t="shared" si="2"/>
        <v>32.84652173913044</v>
      </c>
      <c r="F38" s="117">
        <f t="shared" si="2"/>
        <v>32.70652173913045</v>
      </c>
      <c r="G38" s="109">
        <f t="shared" si="2"/>
        <v>0.27106521739130435</v>
      </c>
      <c r="H38" s="110">
        <f t="shared" si="2"/>
        <v>0.2670652173913044</v>
      </c>
      <c r="I38" s="109">
        <f t="shared" si="2"/>
        <v>4.306428571428571</v>
      </c>
      <c r="J38" s="68">
        <f t="shared" si="2"/>
        <v>4.246428571428571</v>
      </c>
      <c r="K38" s="69">
        <f t="shared" si="2"/>
        <v>3.5554285714285707</v>
      </c>
      <c r="L38" s="110">
        <f t="shared" si="2"/>
        <v>3.4654285714285713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4">
    <mergeCell ref="A38:B38"/>
    <mergeCell ref="A1:B1"/>
    <mergeCell ref="A2:B3"/>
    <mergeCell ref="C2:D2"/>
    <mergeCell ref="D3:D4"/>
    <mergeCell ref="C3:C4"/>
    <mergeCell ref="E3:F3"/>
    <mergeCell ref="A36:B36"/>
    <mergeCell ref="A37:B37"/>
    <mergeCell ref="I2:L2"/>
    <mergeCell ref="I3:J3"/>
    <mergeCell ref="K3:L3"/>
    <mergeCell ref="G3:H3"/>
    <mergeCell ref="E2:H2"/>
  </mergeCells>
  <printOptions/>
  <pageMargins left="0.3937007874015748" right="0.3937007874015748" top="0.3937007874015748" bottom="0.1968503937007874" header="0.5118110236220472" footer="0.35433070866141736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Zeros="0" zoomScalePageLayoutView="0" workbookViewId="0" topLeftCell="A1">
      <pane xSplit="2" ySplit="4" topLeftCell="C32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43" sqref="M43"/>
    </sheetView>
  </sheetViews>
  <sheetFormatPr defaultColWidth="9" defaultRowHeight="18" customHeight="1"/>
  <cols>
    <col min="1" max="1" width="4.3984375" style="17" customWidth="1"/>
    <col min="2" max="2" width="4.8984375" style="18" customWidth="1"/>
    <col min="3" max="3" width="9.69921875" style="19" customWidth="1"/>
    <col min="4" max="4" width="9.69921875" style="36" customWidth="1"/>
    <col min="5" max="5" width="7.09765625" style="87" customWidth="1"/>
    <col min="6" max="6" width="7.09765625" style="23" customWidth="1"/>
    <col min="7" max="8" width="7.09765625" style="36" customWidth="1"/>
    <col min="9" max="12" width="8.09765625" style="9" customWidth="1"/>
    <col min="13" max="16384" width="9" style="9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17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39</v>
      </c>
      <c r="H3" s="258"/>
      <c r="I3" s="255" t="s">
        <v>0</v>
      </c>
      <c r="J3" s="256"/>
      <c r="K3" s="257" t="s">
        <v>14</v>
      </c>
      <c r="L3" s="258"/>
    </row>
    <row r="4" spans="1:12" s="7" customFormat="1" ht="19.5" customHeight="1" thickBot="1">
      <c r="A4" s="20" t="s">
        <v>15</v>
      </c>
      <c r="B4" s="33" t="s">
        <v>16</v>
      </c>
      <c r="C4" s="272"/>
      <c r="D4" s="274"/>
      <c r="E4" s="35" t="s">
        <v>4</v>
      </c>
      <c r="F4" s="34" t="s">
        <v>5</v>
      </c>
      <c r="G4" s="29" t="s">
        <v>40</v>
      </c>
      <c r="H4" s="30" t="s">
        <v>41</v>
      </c>
      <c r="I4" s="35" t="s">
        <v>40</v>
      </c>
      <c r="J4" s="34" t="s">
        <v>41</v>
      </c>
      <c r="K4" s="29" t="s">
        <v>40</v>
      </c>
      <c r="L4" s="38" t="s">
        <v>41</v>
      </c>
    </row>
    <row r="5" spans="1:12" ht="16.5" customHeight="1">
      <c r="A5" s="79" t="s">
        <v>42</v>
      </c>
      <c r="B5" s="66" t="s">
        <v>33</v>
      </c>
      <c r="C5" s="77">
        <f>'1月'!C36</f>
        <v>6.1384</v>
      </c>
      <c r="D5" s="78">
        <f>'1月'!D36</f>
        <v>5.2775</v>
      </c>
      <c r="E5" s="84">
        <f>'1月'!E36</f>
        <v>32.05</v>
      </c>
      <c r="F5" s="55">
        <f>'1月'!F36</f>
        <v>31.91</v>
      </c>
      <c r="G5" s="40">
        <f>'1月'!G36</f>
        <v>0.2731</v>
      </c>
      <c r="H5" s="56">
        <f>'1月'!H36</f>
        <v>0.2691</v>
      </c>
      <c r="I5" s="51">
        <f>'1月'!I36</f>
        <v>3.662</v>
      </c>
      <c r="J5" s="52">
        <f>'1月'!J36</f>
        <v>3.602</v>
      </c>
      <c r="K5" s="51">
        <f>'1月'!K36</f>
        <v>3.13</v>
      </c>
      <c r="L5" s="53">
        <f>'1月'!L36</f>
        <v>3.04</v>
      </c>
    </row>
    <row r="6" spans="1:12" ht="16.5" customHeight="1">
      <c r="A6" s="80"/>
      <c r="B6" s="67" t="s">
        <v>34</v>
      </c>
      <c r="C6" s="58">
        <f>'1月'!C37</f>
        <v>6.1188</v>
      </c>
      <c r="D6" s="57">
        <f>'1月'!D37</f>
        <v>5.116</v>
      </c>
      <c r="E6" s="85">
        <f>'1月'!E37</f>
        <v>31.24</v>
      </c>
      <c r="F6" s="50">
        <f>'1月'!F37</f>
        <v>31.1</v>
      </c>
      <c r="G6" s="42">
        <f>'1月'!G37</f>
        <v>0.2656</v>
      </c>
      <c r="H6" s="32">
        <f>'1月'!H37</f>
        <v>0.2616</v>
      </c>
      <c r="I6" s="43">
        <f>'1月'!I37</f>
        <v>3.536</v>
      </c>
      <c r="J6" s="48">
        <f>'1月'!J37</f>
        <v>3.476</v>
      </c>
      <c r="K6" s="49">
        <f>'1月'!K37</f>
        <v>2.965</v>
      </c>
      <c r="L6" s="46">
        <f>'1月'!L37</f>
        <v>2.875</v>
      </c>
    </row>
    <row r="7" spans="1:12" ht="16.5" customHeight="1" thickBot="1">
      <c r="A7" s="81"/>
      <c r="B7" s="181" t="s">
        <v>35</v>
      </c>
      <c r="C7" s="182">
        <f>'1月'!C38</f>
        <v>6.127165000000001</v>
      </c>
      <c r="D7" s="183">
        <f>'1月'!D38</f>
        <v>5.1974599999999995</v>
      </c>
      <c r="E7" s="184">
        <f>'1月'!E38</f>
        <v>31.687499999999993</v>
      </c>
      <c r="F7" s="185">
        <f>'1月'!F38</f>
        <v>31.547500000000003</v>
      </c>
      <c r="G7" s="186">
        <f>'1月'!G38</f>
        <v>0.26906</v>
      </c>
      <c r="H7" s="187">
        <f>'1月'!H38</f>
        <v>0.26505999999999996</v>
      </c>
      <c r="I7" s="188">
        <f>'1月'!I38</f>
        <v>3.607952380952381</v>
      </c>
      <c r="J7" s="189">
        <f>'1月'!J38</f>
        <v>3.547952380952381</v>
      </c>
      <c r="K7" s="190">
        <f>'1月'!K38</f>
        <v>3.0690952380952377</v>
      </c>
      <c r="L7" s="191">
        <f>'1月'!L38</f>
        <v>2.9790952380952382</v>
      </c>
    </row>
    <row r="8" spans="1:12" ht="16.5" customHeight="1">
      <c r="A8" s="79" t="s">
        <v>36</v>
      </c>
      <c r="B8" s="66" t="s">
        <v>33</v>
      </c>
      <c r="C8" s="77">
        <f>'2月'!C36</f>
        <v>6.1475</v>
      </c>
      <c r="D8" s="78">
        <f>'2月'!D36</f>
        <v>5.2546</v>
      </c>
      <c r="E8" s="84">
        <f>'2月'!E36</f>
        <v>31.65</v>
      </c>
      <c r="F8" s="55">
        <f>'2月'!F36</f>
        <v>31.51</v>
      </c>
      <c r="G8" s="40">
        <f>'2月'!G36</f>
        <v>0.271</v>
      </c>
      <c r="H8" s="56">
        <f>'2月'!H36</f>
        <v>0.267</v>
      </c>
      <c r="I8" s="51">
        <f>'2月'!I36</f>
        <v>3.672</v>
      </c>
      <c r="J8" s="52">
        <f>'2月'!J36</f>
        <v>3.612</v>
      </c>
      <c r="K8" s="51">
        <f>'2月'!K36</f>
        <v>3.108</v>
      </c>
      <c r="L8" s="53">
        <f>'2月'!L36</f>
        <v>3.018</v>
      </c>
    </row>
    <row r="9" spans="1:12" ht="16.5" customHeight="1">
      <c r="A9" s="80"/>
      <c r="B9" s="67" t="s">
        <v>34</v>
      </c>
      <c r="C9" s="58">
        <f>'2月'!C37</f>
        <v>6.1261</v>
      </c>
      <c r="D9" s="57">
        <f>'2月'!D37</f>
        <v>5.1238</v>
      </c>
      <c r="E9" s="85">
        <f>'2月'!E37</f>
        <v>31.42</v>
      </c>
      <c r="F9" s="50">
        <f>'2月'!F37</f>
        <v>31.28</v>
      </c>
      <c r="G9" s="42">
        <f>'2月'!G37</f>
        <v>0.2644</v>
      </c>
      <c r="H9" s="32">
        <f>'2月'!H37</f>
        <v>0.2604</v>
      </c>
      <c r="I9" s="43">
        <f>'2月'!I37</f>
        <v>3.576</v>
      </c>
      <c r="J9" s="48">
        <f>'2月'!J37</f>
        <v>3.516</v>
      </c>
      <c r="K9" s="49">
        <f>'2月'!K37</f>
        <v>3.04</v>
      </c>
      <c r="L9" s="46">
        <f>'2月'!L37</f>
        <v>2.95</v>
      </c>
    </row>
    <row r="10" spans="1:12" ht="16.5" customHeight="1" thickBot="1">
      <c r="A10" s="81"/>
      <c r="B10" s="181" t="s">
        <v>35</v>
      </c>
      <c r="C10" s="182">
        <f>'2月'!C38</f>
        <v>6.13388</v>
      </c>
      <c r="D10" s="183">
        <f>'2月'!D38</f>
        <v>5.20332</v>
      </c>
      <c r="E10" s="184">
        <f>'2月'!E38</f>
        <v>31.538000000000004</v>
      </c>
      <c r="F10" s="185">
        <f>'2月'!F38</f>
        <v>31.398000000000003</v>
      </c>
      <c r="G10" s="186">
        <f>'2月'!G38</f>
        <v>0.26744000000000007</v>
      </c>
      <c r="H10" s="187">
        <f>'2月'!H38</f>
        <v>0.26344</v>
      </c>
      <c r="I10" s="188">
        <f>'2月'!I38</f>
        <v>3.6205625</v>
      </c>
      <c r="J10" s="189">
        <f>'2月'!J38</f>
        <v>3.5605624999999996</v>
      </c>
      <c r="K10" s="190">
        <f>'2月'!K38</f>
        <v>3.0695</v>
      </c>
      <c r="L10" s="191">
        <f>'2月'!L38</f>
        <v>2.9795000000000007</v>
      </c>
    </row>
    <row r="11" spans="1:12" ht="16.5" customHeight="1">
      <c r="A11" s="79" t="s">
        <v>43</v>
      </c>
      <c r="B11" s="66" t="s">
        <v>33</v>
      </c>
      <c r="C11" s="77">
        <f>'3月'!C36</f>
        <v>6.1617</v>
      </c>
      <c r="D11" s="78">
        <f>'3月'!D36</f>
        <v>5.1678</v>
      </c>
      <c r="E11" s="84">
        <f>'3月'!E36</f>
        <v>31.77</v>
      </c>
      <c r="F11" s="55">
        <f>'3月'!F36</f>
        <v>31.63</v>
      </c>
      <c r="G11" s="40">
        <f>'3月'!G36</f>
        <v>0.2646</v>
      </c>
      <c r="H11" s="56">
        <f>'3月'!H36</f>
        <v>0.2606</v>
      </c>
      <c r="I11" s="51">
        <f>'3月'!I36</f>
        <v>3.743</v>
      </c>
      <c r="J11" s="52">
        <f>'3月'!J36</f>
        <v>3.683</v>
      </c>
      <c r="K11" s="51">
        <f>'3月'!K36</f>
        <v>3.147</v>
      </c>
      <c r="L11" s="53">
        <f>'3月'!L36</f>
        <v>3.057</v>
      </c>
    </row>
    <row r="12" spans="1:12" ht="16.5" customHeight="1">
      <c r="A12" s="80"/>
      <c r="B12" s="67" t="s">
        <v>34</v>
      </c>
      <c r="C12" s="58">
        <f>'3月'!C37</f>
        <v>6.1375</v>
      </c>
      <c r="D12" s="57">
        <f>'3月'!D37</f>
        <v>5.0907</v>
      </c>
      <c r="E12" s="85">
        <f>'3月'!E37</f>
        <v>31.32</v>
      </c>
      <c r="F12" s="50">
        <f>'3月'!F37</f>
        <v>31.18</v>
      </c>
      <c r="G12" s="42">
        <f>'3月'!G37</f>
        <v>0.2611</v>
      </c>
      <c r="H12" s="32">
        <f>'3月'!H37</f>
        <v>0.2571</v>
      </c>
      <c r="I12" s="43">
        <f>'3月'!I37</f>
        <v>3.654</v>
      </c>
      <c r="J12" s="48">
        <f>'3月'!J37</f>
        <v>3.594</v>
      </c>
      <c r="K12" s="49">
        <f>'3月'!K37</f>
        <v>3.068</v>
      </c>
      <c r="L12" s="46">
        <f>'3月'!L37</f>
        <v>2.978</v>
      </c>
    </row>
    <row r="13" spans="1:12" ht="16.5" customHeight="1" thickBot="1">
      <c r="A13" s="81"/>
      <c r="B13" s="181" t="s">
        <v>35</v>
      </c>
      <c r="C13" s="182">
        <f>'3月'!C38</f>
        <v>6.1506500000000015</v>
      </c>
      <c r="D13" s="183">
        <f>'3月'!D38</f>
        <v>5.128445454545454</v>
      </c>
      <c r="E13" s="184">
        <f>'3月'!E38</f>
        <v>31.50727272727273</v>
      </c>
      <c r="F13" s="185">
        <f>'3月'!F38</f>
        <v>31.367272727272724</v>
      </c>
      <c r="G13" s="186">
        <f>'3月'!G38</f>
        <v>0.2629772727272728</v>
      </c>
      <c r="H13" s="187">
        <f>'3月'!H38</f>
        <v>0.2589772727272727</v>
      </c>
      <c r="I13" s="188">
        <f>'3月'!I38</f>
        <v>3.707204545454546</v>
      </c>
      <c r="J13" s="189">
        <f>'3月'!J38</f>
        <v>3.6472045454545454</v>
      </c>
      <c r="K13" s="190">
        <f>'3月'!K38</f>
        <v>3.1005909090909096</v>
      </c>
      <c r="L13" s="191">
        <f>'3月'!L38</f>
        <v>3.0105909090909093</v>
      </c>
    </row>
    <row r="14" spans="1:12" ht="16.5" customHeight="1">
      <c r="A14" s="79" t="s">
        <v>44</v>
      </c>
      <c r="B14" s="66" t="s">
        <v>33</v>
      </c>
      <c r="C14" s="77">
        <f>'4月'!C36</f>
        <v>6.1434</v>
      </c>
      <c r="D14" s="78">
        <f>'4月'!D36</f>
        <v>5.1689</v>
      </c>
      <c r="E14" s="84">
        <f>'4月'!E36</f>
        <v>31.33</v>
      </c>
      <c r="F14" s="55">
        <f>'4月'!F36</f>
        <v>31.19</v>
      </c>
      <c r="G14" s="40">
        <f>'4月'!G36</f>
        <v>0.2637</v>
      </c>
      <c r="H14" s="56">
        <f>'4月'!H36</f>
        <v>0.2597</v>
      </c>
      <c r="I14" s="51">
        <f>'4月'!I36</f>
        <v>3.729</v>
      </c>
      <c r="J14" s="52">
        <f>'4月'!J36</f>
        <v>3.669</v>
      </c>
      <c r="K14" s="51">
        <f>'4月'!K36</f>
        <v>3.137</v>
      </c>
      <c r="L14" s="53">
        <f>'4月'!L36</f>
        <v>3.047</v>
      </c>
    </row>
    <row r="15" spans="1:12" ht="16.5" customHeight="1">
      <c r="A15" s="80"/>
      <c r="B15" s="67" t="s">
        <v>34</v>
      </c>
      <c r="C15" s="58">
        <f>'4月'!C37</f>
        <v>6.1137</v>
      </c>
      <c r="D15" s="57">
        <f>'4月'!D37</f>
        <v>5.1063</v>
      </c>
      <c r="E15" s="85">
        <f>'4月'!E37</f>
        <v>30.54</v>
      </c>
      <c r="F15" s="50">
        <f>'4月'!F37</f>
        <v>30.4</v>
      </c>
      <c r="G15" s="42">
        <f>'4月'!G37</f>
        <v>0.2577</v>
      </c>
      <c r="H15" s="32">
        <f>'4月'!H37</f>
        <v>0.2537</v>
      </c>
      <c r="I15" s="43">
        <f>'4月'!I37</f>
        <v>3.568</v>
      </c>
      <c r="J15" s="48">
        <f>'4月'!J37</f>
        <v>3.508</v>
      </c>
      <c r="K15" s="49">
        <f>'4月'!K37</f>
        <v>3.018</v>
      </c>
      <c r="L15" s="46">
        <f>'4月'!L37</f>
        <v>2.928</v>
      </c>
    </row>
    <row r="16" spans="1:12" ht="16.5" customHeight="1" thickBot="1">
      <c r="A16" s="81"/>
      <c r="B16" s="181" t="s">
        <v>35</v>
      </c>
      <c r="C16" s="182">
        <f>'4月'!C38</f>
        <v>6.1301523809523815</v>
      </c>
      <c r="D16" s="183">
        <f>'4月'!D38</f>
        <v>5.142861904761904</v>
      </c>
      <c r="E16" s="184">
        <f>'4月'!E38</f>
        <v>31.072999999999997</v>
      </c>
      <c r="F16" s="185">
        <f>'4月'!F38</f>
        <v>30.932999999999993</v>
      </c>
      <c r="G16" s="186">
        <f>'4月'!G38</f>
        <v>0.261165</v>
      </c>
      <c r="H16" s="187">
        <f>'4月'!H38</f>
        <v>0.257165</v>
      </c>
      <c r="I16" s="188">
        <f>'4月'!I38</f>
        <v>3.6616590909090903</v>
      </c>
      <c r="J16" s="189">
        <f>'4月'!J38</f>
        <v>3.6016590909090906</v>
      </c>
      <c r="K16" s="190">
        <f>'4月'!K38</f>
        <v>3.0834545454545452</v>
      </c>
      <c r="L16" s="191">
        <f>'4月'!L38</f>
        <v>2.993454545454546</v>
      </c>
    </row>
    <row r="17" spans="1:12" ht="16.5" customHeight="1">
      <c r="A17" s="79" t="s">
        <v>45</v>
      </c>
      <c r="B17" s="66" t="s">
        <v>33</v>
      </c>
      <c r="C17" s="77">
        <f>'5月'!C36</f>
        <v>6.1202</v>
      </c>
      <c r="D17" s="78">
        <f>'5月'!D36</f>
        <v>5.1386</v>
      </c>
      <c r="E17" s="84">
        <f>'5月'!E36</f>
        <v>30.8</v>
      </c>
      <c r="F17" s="55">
        <f>'5月'!F36</f>
        <v>30.66</v>
      </c>
      <c r="G17" s="40">
        <f>'5月'!G36</f>
        <v>0.2584</v>
      </c>
      <c r="H17" s="56">
        <f>'5月'!H36</f>
        <v>0.2544</v>
      </c>
      <c r="I17" s="51">
        <f>'5月'!I36</f>
        <v>3.671</v>
      </c>
      <c r="J17" s="52">
        <f>'5月'!J36</f>
        <v>3.611</v>
      </c>
      <c r="K17" s="51">
        <f>'5月'!K36</f>
        <v>3.065</v>
      </c>
      <c r="L17" s="53">
        <f>'5月'!L36</f>
        <v>2.975</v>
      </c>
    </row>
    <row r="18" spans="1:12" ht="16.5" customHeight="1">
      <c r="A18" s="80"/>
      <c r="B18" s="67" t="s">
        <v>34</v>
      </c>
      <c r="C18" s="58">
        <f>'5月'!C37</f>
        <v>6.1079</v>
      </c>
      <c r="D18" s="57">
        <f>'5月'!D37</f>
        <v>4.9571</v>
      </c>
      <c r="E18" s="85">
        <f>'5月'!E37</f>
        <v>30.51</v>
      </c>
      <c r="F18" s="50">
        <f>'5月'!F37</f>
        <v>30.37</v>
      </c>
      <c r="G18" s="42">
        <f>'5月'!G37</f>
        <v>0.249</v>
      </c>
      <c r="H18" s="32">
        <f>'5月'!H37</f>
        <v>0.245</v>
      </c>
      <c r="I18" s="43">
        <f>'5月'!I37</f>
        <v>3.596</v>
      </c>
      <c r="J18" s="48">
        <f>'5月'!J37</f>
        <v>3.536</v>
      </c>
      <c r="K18" s="49">
        <f>'5月'!K37</f>
        <v>2.986</v>
      </c>
      <c r="L18" s="46">
        <f>'5月'!L37</f>
        <v>2.896</v>
      </c>
    </row>
    <row r="19" spans="1:12" ht="16.5" customHeight="1" thickBot="1">
      <c r="A19" s="81"/>
      <c r="B19" s="181" t="s">
        <v>35</v>
      </c>
      <c r="C19" s="182">
        <f>'5月'!C38</f>
        <v>6.114269999999999</v>
      </c>
      <c r="D19" s="183">
        <f>'5月'!D38</f>
        <v>5.08324</v>
      </c>
      <c r="E19" s="184">
        <f>'5月'!E38</f>
        <v>30.656500000000005</v>
      </c>
      <c r="F19" s="185">
        <f>'5月'!F38</f>
        <v>30.5165</v>
      </c>
      <c r="G19" s="186">
        <f>'5月'!G38</f>
        <v>0.25517999999999996</v>
      </c>
      <c r="H19" s="187">
        <f>'5月'!H38</f>
        <v>0.25118</v>
      </c>
      <c r="I19" s="188">
        <f>'5月'!I38</f>
        <v>3.6317631578947376</v>
      </c>
      <c r="J19" s="189">
        <f>'5月'!J38</f>
        <v>3.571763157894737</v>
      </c>
      <c r="K19" s="190">
        <f>'5月'!K38</f>
        <v>3.028631578947368</v>
      </c>
      <c r="L19" s="191">
        <f>'5月'!L38</f>
        <v>2.938631578947369</v>
      </c>
    </row>
    <row r="20" spans="1:12" ht="16.5" customHeight="1">
      <c r="A20" s="79" t="s">
        <v>46</v>
      </c>
      <c r="B20" s="66" t="s">
        <v>33</v>
      </c>
      <c r="C20" s="77">
        <f>'6月'!C36</f>
        <v>6.1225</v>
      </c>
      <c r="D20" s="78">
        <f>'6月'!D36</f>
        <v>5.0052</v>
      </c>
      <c r="E20" s="84">
        <f>'6月'!E36</f>
        <v>31.16</v>
      </c>
      <c r="F20" s="55">
        <f>'6月'!F36</f>
        <v>31.02</v>
      </c>
      <c r="G20" s="40">
        <f>'6月'!G36</f>
        <v>0.2538</v>
      </c>
      <c r="H20" s="56">
        <f>'6月'!H36</f>
        <v>0.2498</v>
      </c>
      <c r="I20" s="51">
        <f>'6月'!I36</f>
        <v>3.809</v>
      </c>
      <c r="J20" s="52">
        <f>'6月'!J36</f>
        <v>3.749</v>
      </c>
      <c r="K20" s="51">
        <f>'6月'!K36</f>
        <v>3.127</v>
      </c>
      <c r="L20" s="53">
        <f>'6月'!L36</f>
        <v>3.037</v>
      </c>
    </row>
    <row r="21" spans="1:12" ht="16.5" customHeight="1">
      <c r="A21" s="80"/>
      <c r="B21" s="67" t="s">
        <v>34</v>
      </c>
      <c r="C21" s="58">
        <f>'6月'!C37</f>
        <v>6.1104</v>
      </c>
      <c r="D21" s="57">
        <f>'6月'!D37</f>
        <v>4.9085</v>
      </c>
      <c r="E21" s="85">
        <f>'6月'!E37</f>
        <v>30.8</v>
      </c>
      <c r="F21" s="50">
        <f>'6月'!F37</f>
        <v>30.66</v>
      </c>
      <c r="G21" s="42">
        <f>'6月'!G37</f>
        <v>0.2485</v>
      </c>
      <c r="H21" s="32">
        <f>'6月'!H37</f>
        <v>0.2445</v>
      </c>
      <c r="I21" s="43">
        <f>'6月'!I37</f>
        <v>3.701</v>
      </c>
      <c r="J21" s="48">
        <f>'6月'!J37</f>
        <v>3.641</v>
      </c>
      <c r="K21" s="49">
        <f>'6月'!K37</f>
        <v>3.001</v>
      </c>
      <c r="L21" s="46">
        <f>'6月'!L37</f>
        <v>2.911</v>
      </c>
    </row>
    <row r="22" spans="1:12" ht="16.5" customHeight="1" thickBot="1">
      <c r="A22" s="81"/>
      <c r="B22" s="181" t="s">
        <v>35</v>
      </c>
      <c r="C22" s="182">
        <f>'6月'!C38</f>
        <v>6.116138095238095</v>
      </c>
      <c r="D22" s="183">
        <f>'6月'!D38</f>
        <v>4.958023809523809</v>
      </c>
      <c r="E22" s="184">
        <f>'6月'!E38</f>
        <v>30.959047619047624</v>
      </c>
      <c r="F22" s="185">
        <f>'6月'!F38</f>
        <v>30.81904761904762</v>
      </c>
      <c r="G22" s="186">
        <f>'6月'!G38</f>
        <v>0.2513238095238095</v>
      </c>
      <c r="H22" s="187">
        <f>'6月'!H38</f>
        <v>0.24732380952380945</v>
      </c>
      <c r="I22" s="188">
        <f>'6月'!I38</f>
        <v>3.7652727272727278</v>
      </c>
      <c r="J22" s="189">
        <f>'6月'!J38</f>
        <v>3.705272727272727</v>
      </c>
      <c r="K22" s="190">
        <f>'6月'!K38</f>
        <v>3.063954545454546</v>
      </c>
      <c r="L22" s="191">
        <f>'6月'!L38</f>
        <v>2.973954545454546</v>
      </c>
    </row>
    <row r="23" spans="1:12" ht="16.5" customHeight="1">
      <c r="A23" s="79" t="s">
        <v>47</v>
      </c>
      <c r="B23" s="66" t="s">
        <v>33</v>
      </c>
      <c r="C23" s="77">
        <f>'7月'!C36</f>
        <v>6.1199</v>
      </c>
      <c r="D23" s="78">
        <f>'7月'!D36</f>
        <v>5.0838</v>
      </c>
      <c r="E23" s="84">
        <f>'7月'!E36</f>
        <v>31.57</v>
      </c>
      <c r="F23" s="55">
        <f>'7月'!F36</f>
        <v>31.43</v>
      </c>
      <c r="G23" s="40">
        <f>'7月'!G36</f>
        <v>0.2592</v>
      </c>
      <c r="H23" s="56">
        <f>'7月'!H36</f>
        <v>0.2552</v>
      </c>
      <c r="I23" s="51">
        <f>'7月'!I36</f>
        <v>3.845</v>
      </c>
      <c r="J23" s="52">
        <f>'7月'!J36</f>
        <v>3.785</v>
      </c>
      <c r="K23" s="51">
        <f>'7月'!K36</f>
        <v>3.198</v>
      </c>
      <c r="L23" s="53">
        <f>'7月'!L36</f>
        <v>3.108</v>
      </c>
    </row>
    <row r="24" spans="1:12" ht="16.5" customHeight="1">
      <c r="A24" s="80"/>
      <c r="B24" s="67" t="s">
        <v>34</v>
      </c>
      <c r="C24" s="58">
        <f>'7月'!C37</f>
        <v>6.1133</v>
      </c>
      <c r="D24" s="57">
        <f>'7月'!D37</f>
        <v>4.9381</v>
      </c>
      <c r="E24" s="85">
        <f>'7月'!E37</f>
        <v>30.92</v>
      </c>
      <c r="F24" s="50">
        <f>'7月'!F37</f>
        <v>30.78</v>
      </c>
      <c r="G24" s="42">
        <f>'7月'!G37</f>
        <v>0.252</v>
      </c>
      <c r="H24" s="32">
        <f>'7月'!H37</f>
        <v>0.248</v>
      </c>
      <c r="I24" s="43">
        <f>'7月'!I37</f>
        <v>3.765</v>
      </c>
      <c r="J24" s="48">
        <f>'7月'!J37</f>
        <v>3.705</v>
      </c>
      <c r="K24" s="49">
        <f>'7月'!K37</f>
        <v>3.094</v>
      </c>
      <c r="L24" s="46">
        <f>'7月'!L37</f>
        <v>3.004</v>
      </c>
    </row>
    <row r="25" spans="1:12" ht="16.5" customHeight="1" thickBot="1">
      <c r="A25" s="81"/>
      <c r="B25" s="181" t="s">
        <v>35</v>
      </c>
      <c r="C25" s="182">
        <f>'7月'!C38</f>
        <v>6.11666956521739</v>
      </c>
      <c r="D25" s="183">
        <f>'7月'!D38</f>
        <v>4.979321739130435</v>
      </c>
      <c r="E25" s="184">
        <f>'7月'!E38</f>
        <v>31.202727272727273</v>
      </c>
      <c r="F25" s="185">
        <f>'7月'!F38</f>
        <v>31.06272727272727</v>
      </c>
      <c r="G25" s="186">
        <f>'7月'!G38</f>
        <v>0.2542318181818182</v>
      </c>
      <c r="H25" s="187">
        <f>'7月'!H38</f>
        <v>0.25023181818181817</v>
      </c>
      <c r="I25" s="188">
        <f>'7月'!I38</f>
        <v>3.8275227272727275</v>
      </c>
      <c r="J25" s="189">
        <f>'7月'!J38</f>
        <v>3.7675227272727265</v>
      </c>
      <c r="K25" s="190">
        <f>'7月'!K38</f>
        <v>3.1274090909090906</v>
      </c>
      <c r="L25" s="191">
        <f>'7月'!L38</f>
        <v>3.0374090909090907</v>
      </c>
    </row>
    <row r="26" spans="1:12" ht="16.5" customHeight="1">
      <c r="A26" s="79" t="s">
        <v>48</v>
      </c>
      <c r="B26" s="66" t="s">
        <v>33</v>
      </c>
      <c r="C26" s="77">
        <f>'8月'!C36</f>
        <v>6.4085</v>
      </c>
      <c r="D26" s="78">
        <f>'8月'!D36</f>
        <v>5.3919</v>
      </c>
      <c r="E26" s="84">
        <f>'8月'!E36</f>
        <v>32.96</v>
      </c>
      <c r="F26" s="55">
        <f>'8月'!F36</f>
        <v>32.82</v>
      </c>
      <c r="G26" s="40">
        <f>'8月'!G36</f>
        <v>0.2764</v>
      </c>
      <c r="H26" s="56">
        <f>'8月'!H36</f>
        <v>0.2724</v>
      </c>
      <c r="I26" s="51">
        <f>'8月'!I36</f>
        <v>4.31</v>
      </c>
      <c r="J26" s="52">
        <f>'8月'!J36</f>
        <v>4.25</v>
      </c>
      <c r="K26" s="51">
        <f>'8月'!K36</f>
        <v>3.642</v>
      </c>
      <c r="L26" s="53">
        <f>'8月'!L36</f>
        <v>3.552</v>
      </c>
    </row>
    <row r="27" spans="1:12" ht="16.5" customHeight="1">
      <c r="A27" s="80"/>
      <c r="B27" s="67" t="s">
        <v>34</v>
      </c>
      <c r="C27" s="58">
        <f>'8月'!C37</f>
        <v>6.1162</v>
      </c>
      <c r="D27" s="57">
        <f>'8月'!D37</f>
        <v>4.9178</v>
      </c>
      <c r="E27" s="85">
        <f>'8月'!E37</f>
        <v>31.67</v>
      </c>
      <c r="F27" s="50">
        <f>'8月'!F37</f>
        <v>31.53</v>
      </c>
      <c r="G27" s="42">
        <f>'8月'!G37</f>
        <v>0.2551</v>
      </c>
      <c r="H27" s="32">
        <f>'8月'!H37</f>
        <v>0.2511</v>
      </c>
      <c r="I27" s="43">
        <f>'8月'!I37</f>
        <v>3.8515</v>
      </c>
      <c r="J27" s="48">
        <f>'8月'!J37</f>
        <v>3.7915</v>
      </c>
      <c r="K27" s="49">
        <f>'8月'!K37</f>
        <v>3.128</v>
      </c>
      <c r="L27" s="46">
        <f>'8月'!L37</f>
        <v>3.038</v>
      </c>
    </row>
    <row r="28" spans="1:12" ht="16.5" customHeight="1" thickBot="1">
      <c r="A28" s="81"/>
      <c r="B28" s="181" t="s">
        <v>35</v>
      </c>
      <c r="C28" s="182">
        <f>'8月'!C38</f>
        <v>6.305576190476191</v>
      </c>
      <c r="D28" s="183">
        <f>'8月'!D38</f>
        <v>5.12127619047619</v>
      </c>
      <c r="E28" s="184">
        <f>'8月'!E38</f>
        <v>32.215714285714284</v>
      </c>
      <c r="F28" s="185">
        <f>'8月'!F38</f>
        <v>32.075714285714284</v>
      </c>
      <c r="G28" s="186">
        <f>'8月'!G38</f>
        <v>0.2627666666666667</v>
      </c>
      <c r="H28" s="187">
        <f>'8月'!H38</f>
        <v>0.25876666666666664</v>
      </c>
      <c r="I28" s="188">
        <f>'8月'!I38</f>
        <v>4.0798749999999995</v>
      </c>
      <c r="J28" s="189">
        <f>'8月'!J38</f>
        <v>4.019874999999999</v>
      </c>
      <c r="K28" s="190">
        <f>'8月'!K38</f>
        <v>3.3323500000000004</v>
      </c>
      <c r="L28" s="191">
        <f>'8月'!L38</f>
        <v>3.2423500000000005</v>
      </c>
    </row>
    <row r="29" spans="1:12" ht="16.5" customHeight="1">
      <c r="A29" s="79" t="s">
        <v>49</v>
      </c>
      <c r="B29" s="66" t="s">
        <v>33</v>
      </c>
      <c r="C29" s="77">
        <f>'9月'!C36</f>
        <v>6.3791</v>
      </c>
      <c r="D29" s="78">
        <f>'9月'!D36</f>
        <v>5.3466</v>
      </c>
      <c r="E29" s="84">
        <f>'9月'!E36</f>
        <v>33.07</v>
      </c>
      <c r="F29" s="55">
        <f>'9月'!F36</f>
        <v>32.93</v>
      </c>
      <c r="G29" s="40">
        <f>'9月'!G36</f>
        <v>0.2767</v>
      </c>
      <c r="H29" s="56">
        <f>'9月'!H36</f>
        <v>0.2727</v>
      </c>
      <c r="I29" s="51">
        <f>'9月'!I36</f>
        <v>4.49</v>
      </c>
      <c r="J29" s="52">
        <f>'9月'!J36</f>
        <v>4.43</v>
      </c>
      <c r="K29" s="51">
        <f>'9月'!K36</f>
        <v>3.773</v>
      </c>
      <c r="L29" s="53">
        <f>'9月'!L36</f>
        <v>3.683</v>
      </c>
    </row>
    <row r="30" spans="1:12" ht="16.5" customHeight="1">
      <c r="A30" s="80"/>
      <c r="B30" s="67" t="s">
        <v>34</v>
      </c>
      <c r="C30" s="58">
        <f>'9月'!C37</f>
        <v>6.3584</v>
      </c>
      <c r="D30" s="57">
        <f>'9月'!D37</f>
        <v>5.2667</v>
      </c>
      <c r="E30" s="85">
        <f>'9月'!E37</f>
        <v>32.41</v>
      </c>
      <c r="F30" s="50">
        <f>'9月'!F37</f>
        <v>32.27</v>
      </c>
      <c r="G30" s="42">
        <f>'9月'!G37</f>
        <v>0.2692</v>
      </c>
      <c r="H30" s="32">
        <f>'9月'!H37</f>
        <v>0.2652</v>
      </c>
      <c r="I30" s="43">
        <f>'9月'!I37</f>
        <v>4.185</v>
      </c>
      <c r="J30" s="48">
        <f>'9月'!J37</f>
        <v>4.125</v>
      </c>
      <c r="K30" s="49">
        <f>'9月'!K37</f>
        <v>3.479</v>
      </c>
      <c r="L30" s="46">
        <f>'9月'!L37</f>
        <v>3.389</v>
      </c>
    </row>
    <row r="31" spans="1:12" ht="16.5" customHeight="1" thickBot="1">
      <c r="A31" s="81"/>
      <c r="B31" s="181" t="s">
        <v>35</v>
      </c>
      <c r="C31" s="182">
        <f>'9月'!C38</f>
        <v>6.36914</v>
      </c>
      <c r="D31" s="183">
        <f>'9月'!D38</f>
        <v>5.300775</v>
      </c>
      <c r="E31" s="184">
        <f>'9月'!E38</f>
        <v>32.656</v>
      </c>
      <c r="F31" s="185">
        <f>'9月'!F38</f>
        <v>32.516</v>
      </c>
      <c r="G31" s="186">
        <f>'9月'!G38</f>
        <v>0.2726699999999999</v>
      </c>
      <c r="H31" s="187">
        <f>'9月'!H38</f>
        <v>0.26867</v>
      </c>
      <c r="I31" s="188">
        <f>'9月'!I38</f>
        <v>4.3328</v>
      </c>
      <c r="J31" s="189">
        <f>'9月'!J38</f>
        <v>4.2728</v>
      </c>
      <c r="K31" s="190">
        <f>'9月'!K38</f>
        <v>3.6256500000000003</v>
      </c>
      <c r="L31" s="191">
        <f>'9月'!L38</f>
        <v>3.5356500000000004</v>
      </c>
    </row>
    <row r="32" spans="1:12" ht="16.5" customHeight="1">
      <c r="A32" s="79" t="s">
        <v>50</v>
      </c>
      <c r="B32" s="66" t="s">
        <v>33</v>
      </c>
      <c r="C32" s="77">
        <f>'10月'!C36</f>
        <v>6.3614</v>
      </c>
      <c r="D32" s="78">
        <f>'10月'!D36</f>
        <v>5.3389</v>
      </c>
      <c r="E32" s="84">
        <f>'10月'!E36</f>
        <v>32.89</v>
      </c>
      <c r="F32" s="55">
        <f>'10月'!F36</f>
        <v>32.75</v>
      </c>
      <c r="G32" s="40">
        <f>'10月'!G36</f>
        <v>0.2756</v>
      </c>
      <c r="H32" s="56">
        <f>'10月'!H36</f>
        <v>0.2716</v>
      </c>
      <c r="I32" s="51">
        <f>'10月'!I36</f>
        <v>4.472</v>
      </c>
      <c r="J32" s="52">
        <f>'10月'!J36</f>
        <v>4.412</v>
      </c>
      <c r="K32" s="51">
        <f>'10月'!K36</f>
        <v>3.75</v>
      </c>
      <c r="L32" s="53">
        <f>'10月'!L36</f>
        <v>3.66</v>
      </c>
    </row>
    <row r="33" spans="1:12" ht="16.5" customHeight="1">
      <c r="A33" s="80"/>
      <c r="B33" s="67" t="s">
        <v>34</v>
      </c>
      <c r="C33" s="58">
        <f>'10月'!C37</f>
        <v>6.3231</v>
      </c>
      <c r="D33" s="57">
        <f>'10月'!D37</f>
        <v>5.2438</v>
      </c>
      <c r="E33" s="85">
        <f>'10月'!E37</f>
        <v>32.25</v>
      </c>
      <c r="F33" s="50">
        <f>'10月'!F37</f>
        <v>32.11</v>
      </c>
      <c r="G33" s="42">
        <f>'10月'!G37</f>
        <v>0.2696</v>
      </c>
      <c r="H33" s="32">
        <f>'10月'!H37</f>
        <v>0.2656</v>
      </c>
      <c r="I33" s="43">
        <f>'10月'!I37</f>
        <v>4.135</v>
      </c>
      <c r="J33" s="48">
        <f>'10月'!J37</f>
        <v>4.075</v>
      </c>
      <c r="K33" s="49">
        <f>'10月'!K37</f>
        <v>3.484</v>
      </c>
      <c r="L33" s="46">
        <f>'10月'!L37</f>
        <v>3.394</v>
      </c>
    </row>
    <row r="34" spans="1:12" ht="16.5" customHeight="1" thickBot="1">
      <c r="A34" s="81"/>
      <c r="B34" s="181" t="s">
        <v>35</v>
      </c>
      <c r="C34" s="182">
        <f>'10月'!C38</f>
        <v>6.348570588235295</v>
      </c>
      <c r="D34" s="183">
        <f>'10月'!D38</f>
        <v>5.288711764705883</v>
      </c>
      <c r="E34" s="184">
        <f>'10月'!E38</f>
        <v>32.55238095238095</v>
      </c>
      <c r="F34" s="185">
        <f>'10月'!F38</f>
        <v>32.41238095238096</v>
      </c>
      <c r="G34" s="186">
        <f>'10月'!G38</f>
        <v>0.27231904761904757</v>
      </c>
      <c r="H34" s="187">
        <f>'10月'!H38</f>
        <v>0.2683190476190476</v>
      </c>
      <c r="I34" s="188">
        <f>'10月'!I38</f>
        <v>4.289380952380953</v>
      </c>
      <c r="J34" s="189">
        <f>'10月'!J38</f>
        <v>4.229380952380952</v>
      </c>
      <c r="K34" s="190">
        <f>'10月'!K38</f>
        <v>3.5921428571428566</v>
      </c>
      <c r="L34" s="191">
        <f>'10月'!L38</f>
        <v>3.5021428571428572</v>
      </c>
    </row>
    <row r="35" spans="1:12" ht="16.5" customHeight="1">
      <c r="A35" s="79" t="s">
        <v>51</v>
      </c>
      <c r="B35" s="66" t="s">
        <v>33</v>
      </c>
      <c r="C35" s="77">
        <f>'11月'!C36</f>
        <v>6.3962</v>
      </c>
      <c r="D35" s="78">
        <f>'11月'!D36</f>
        <v>5.2473</v>
      </c>
      <c r="E35" s="84">
        <f>'11月'!E36</f>
        <v>32.85</v>
      </c>
      <c r="F35" s="55">
        <f>'11月'!F36</f>
        <v>32.71</v>
      </c>
      <c r="G35" s="40">
        <f>'11月'!G36</f>
        <v>0.2715</v>
      </c>
      <c r="H35" s="56">
        <f>'11月'!H36</f>
        <v>0.2675</v>
      </c>
      <c r="I35" s="51">
        <f>'11月'!I36</f>
        <v>4.42</v>
      </c>
      <c r="J35" s="52">
        <f>'11月'!J36</f>
        <v>4.36</v>
      </c>
      <c r="K35" s="51">
        <f>'11月'!K36</f>
        <v>3.627</v>
      </c>
      <c r="L35" s="53">
        <f>'11月'!L36</f>
        <v>3.537</v>
      </c>
    </row>
    <row r="36" spans="1:12" ht="16.5" customHeight="1">
      <c r="A36" s="80"/>
      <c r="B36" s="67" t="s">
        <v>34</v>
      </c>
      <c r="C36" s="58">
        <f>'11月'!C37</f>
        <v>6.3154</v>
      </c>
      <c r="D36" s="57">
        <f>'11月'!D37</f>
        <v>5.1636</v>
      </c>
      <c r="E36" s="85">
        <f>'11月'!E37</f>
        <v>32.41</v>
      </c>
      <c r="F36" s="50">
        <f>'11月'!F37</f>
        <v>32.27</v>
      </c>
      <c r="G36" s="42">
        <f>'11月'!G37</f>
        <v>0.2661</v>
      </c>
      <c r="H36" s="32">
        <f>'11月'!H37</f>
        <v>0.2621</v>
      </c>
      <c r="I36" s="43">
        <f>'11月'!I37</f>
        <v>4.237</v>
      </c>
      <c r="J36" s="48">
        <f>'11月'!J37</f>
        <v>4.177</v>
      </c>
      <c r="K36" s="49">
        <f>'11月'!K37</f>
        <v>3.48</v>
      </c>
      <c r="L36" s="46">
        <f>'11月'!L37</f>
        <v>3.39</v>
      </c>
    </row>
    <row r="37" spans="1:12" ht="16.5" customHeight="1" thickBot="1">
      <c r="A37" s="81"/>
      <c r="B37" s="181" t="s">
        <v>35</v>
      </c>
      <c r="C37" s="182">
        <f>'11月'!C38</f>
        <v>6.366599999999998</v>
      </c>
      <c r="D37" s="183">
        <f>'11月'!D38</f>
        <v>5.199471428571428</v>
      </c>
      <c r="E37" s="184">
        <f>'11月'!E38</f>
        <v>32.641904761904755</v>
      </c>
      <c r="F37" s="185">
        <f>'11月'!F38</f>
        <v>32.50190476190476</v>
      </c>
      <c r="G37" s="186">
        <f>'11月'!G38</f>
        <v>0.2677380952380953</v>
      </c>
      <c r="H37" s="187">
        <f>'11月'!H38</f>
        <v>0.26373809523809527</v>
      </c>
      <c r="I37" s="188">
        <f>'11月'!I38</f>
        <v>4.3386</v>
      </c>
      <c r="J37" s="189">
        <f>'11月'!J38</f>
        <v>4.2786</v>
      </c>
      <c r="K37" s="190">
        <f>'11月'!K38</f>
        <v>3.5631999999999997</v>
      </c>
      <c r="L37" s="191">
        <f>'11月'!L38</f>
        <v>3.4732</v>
      </c>
    </row>
    <row r="38" spans="1:12" ht="16.5" customHeight="1">
      <c r="A38" s="79" t="s">
        <v>52</v>
      </c>
      <c r="B38" s="66" t="s">
        <v>33</v>
      </c>
      <c r="C38" s="77">
        <f>'12月'!C36</f>
        <v>6.4936</v>
      </c>
      <c r="D38" s="78">
        <f>'12月'!D36</f>
        <v>5.3916</v>
      </c>
      <c r="E38" s="84">
        <f>'12月'!E36</f>
        <v>32.96</v>
      </c>
      <c r="F38" s="55">
        <f>'12月'!F36</f>
        <v>32.82</v>
      </c>
      <c r="G38" s="40">
        <f>'12月'!G36</f>
        <v>0.2748</v>
      </c>
      <c r="H38" s="56">
        <f>'12月'!H36</f>
        <v>0.2708</v>
      </c>
      <c r="I38" s="51">
        <f>'12月'!I36</f>
        <v>4.36</v>
      </c>
      <c r="J38" s="52">
        <f>'12月'!J36</f>
        <v>4.3</v>
      </c>
      <c r="K38" s="51">
        <f>'12月'!K36</f>
        <v>3.626</v>
      </c>
      <c r="L38" s="53">
        <f>'12月'!L36</f>
        <v>3.536</v>
      </c>
    </row>
    <row r="39" spans="1:12" ht="16.5" customHeight="1">
      <c r="A39" s="80"/>
      <c r="B39" s="67" t="s">
        <v>34</v>
      </c>
      <c r="C39" s="58">
        <f>'12月'!C37</f>
        <v>6.3851</v>
      </c>
      <c r="D39" s="57">
        <f>'12月'!D37</f>
        <v>5.1924</v>
      </c>
      <c r="E39" s="85">
        <f>'12月'!E37</f>
        <v>32.61</v>
      </c>
      <c r="F39" s="50">
        <f>'12月'!F37</f>
        <v>32.47</v>
      </c>
      <c r="G39" s="42">
        <f>'12月'!G37</f>
        <v>0.266</v>
      </c>
      <c r="H39" s="32">
        <f>'12月'!H37</f>
        <v>0.262</v>
      </c>
      <c r="I39" s="43">
        <f>'12月'!I37</f>
        <v>4.238</v>
      </c>
      <c r="J39" s="48">
        <f>'12月'!J37</f>
        <v>4.178</v>
      </c>
      <c r="K39" s="49">
        <f>'12月'!K37</f>
        <v>3.461</v>
      </c>
      <c r="L39" s="46">
        <f>'12月'!L37</f>
        <v>3.371</v>
      </c>
    </row>
    <row r="40" spans="1:12" ht="16.5" customHeight="1" thickBot="1">
      <c r="A40" s="81"/>
      <c r="B40" s="181" t="s">
        <v>35</v>
      </c>
      <c r="C40" s="182">
        <f>'12月'!C38</f>
        <v>6.4476304347826074</v>
      </c>
      <c r="D40" s="183">
        <f>'12月'!D38</f>
        <v>5.298147826086956</v>
      </c>
      <c r="E40" s="184">
        <f>'12月'!E38</f>
        <v>32.84652173913044</v>
      </c>
      <c r="F40" s="185">
        <f>'12月'!F38</f>
        <v>32.70652173913045</v>
      </c>
      <c r="G40" s="186">
        <f>'12月'!G38</f>
        <v>0.27106521739130435</v>
      </c>
      <c r="H40" s="187">
        <f>'12月'!H38</f>
        <v>0.2670652173913044</v>
      </c>
      <c r="I40" s="188">
        <f>'12月'!I38</f>
        <v>4.306428571428571</v>
      </c>
      <c r="J40" s="189">
        <f>'12月'!J38</f>
        <v>4.246428571428571</v>
      </c>
      <c r="K40" s="190">
        <f>'12月'!K38</f>
        <v>3.5554285714285707</v>
      </c>
      <c r="L40" s="191">
        <f>'12月'!L38</f>
        <v>3.4654285714285713</v>
      </c>
    </row>
    <row r="41" spans="1:12" ht="16.5" customHeight="1">
      <c r="A41" s="82" t="s">
        <v>53</v>
      </c>
      <c r="B41" s="8" t="s">
        <v>33</v>
      </c>
      <c r="C41" s="77">
        <f>MAX(C5:C40)</f>
        <v>6.4936</v>
      </c>
      <c r="D41" s="78">
        <f aca="true" t="shared" si="0" ref="D41:L41">MAX(D5:D40)</f>
        <v>5.3919</v>
      </c>
      <c r="E41" s="134">
        <f t="shared" si="0"/>
        <v>33.07</v>
      </c>
      <c r="F41" s="135">
        <f t="shared" si="0"/>
        <v>32.93</v>
      </c>
      <c r="G41" s="136">
        <f t="shared" si="0"/>
        <v>0.2767</v>
      </c>
      <c r="H41" s="78">
        <f t="shared" si="0"/>
        <v>0.2727</v>
      </c>
      <c r="I41" s="136">
        <f t="shared" si="0"/>
        <v>4.49</v>
      </c>
      <c r="J41" s="78">
        <f t="shared" si="0"/>
        <v>4.43</v>
      </c>
      <c r="K41" s="136">
        <f t="shared" si="0"/>
        <v>3.773</v>
      </c>
      <c r="L41" s="78">
        <f t="shared" si="0"/>
        <v>3.683</v>
      </c>
    </row>
    <row r="42" spans="1:12" ht="16.5" customHeight="1">
      <c r="A42" s="11"/>
      <c r="B42" s="10" t="s">
        <v>34</v>
      </c>
      <c r="C42" s="58">
        <f>MIN(C5:C40)</f>
        <v>6.1079</v>
      </c>
      <c r="D42" s="137">
        <f aca="true" t="shared" si="1" ref="D42:L42">MIN(D5:D40)</f>
        <v>4.9085</v>
      </c>
      <c r="E42" s="138">
        <f t="shared" si="1"/>
        <v>30.51</v>
      </c>
      <c r="F42" s="139">
        <f t="shared" si="1"/>
        <v>30.37</v>
      </c>
      <c r="G42" s="140">
        <f t="shared" si="1"/>
        <v>0.2485</v>
      </c>
      <c r="H42" s="137">
        <f t="shared" si="1"/>
        <v>0.2445</v>
      </c>
      <c r="I42" s="140">
        <f t="shared" si="1"/>
        <v>3.536</v>
      </c>
      <c r="J42" s="137">
        <f t="shared" si="1"/>
        <v>3.476</v>
      </c>
      <c r="K42" s="140">
        <f t="shared" si="1"/>
        <v>2.965</v>
      </c>
      <c r="L42" s="137">
        <f t="shared" si="1"/>
        <v>2.875</v>
      </c>
    </row>
    <row r="43" spans="1:12" ht="16.5" customHeight="1" thickBot="1">
      <c r="A43" s="12"/>
      <c r="B43" s="192" t="s">
        <v>35</v>
      </c>
      <c r="C43" s="182">
        <f aca="true" t="shared" si="2" ref="C43:L43">AVERAGE(C7,C10,C13,C16,C19,C22,C25,C28,C31,C34,C37,C40)</f>
        <v>6.22720352124183</v>
      </c>
      <c r="D43" s="193">
        <f t="shared" si="2"/>
        <v>5.158421259816838</v>
      </c>
      <c r="E43" s="194">
        <f t="shared" si="2"/>
        <v>31.794714113181502</v>
      </c>
      <c r="F43" s="195">
        <f t="shared" si="2"/>
        <v>31.6547141131815</v>
      </c>
      <c r="G43" s="196">
        <f t="shared" si="2"/>
        <v>0.2639947439456678</v>
      </c>
      <c r="H43" s="193">
        <f t="shared" si="2"/>
        <v>0.25999474394566785</v>
      </c>
      <c r="I43" s="196">
        <f t="shared" si="2"/>
        <v>3.9307518044638106</v>
      </c>
      <c r="J43" s="193">
        <f t="shared" si="2"/>
        <v>3.870751804463811</v>
      </c>
      <c r="K43" s="196">
        <f t="shared" si="2"/>
        <v>3.2676172780435944</v>
      </c>
      <c r="L43" s="193">
        <f t="shared" si="2"/>
        <v>3.1776172780435936</v>
      </c>
    </row>
    <row r="44" spans="1:12" ht="18" customHeight="1">
      <c r="A44" s="41"/>
      <c r="B44" s="41"/>
      <c r="C44" s="72" t="s">
        <v>29</v>
      </c>
      <c r="D44" s="41"/>
      <c r="E44" s="59"/>
      <c r="F44" s="59"/>
      <c r="G44" s="83"/>
      <c r="H44" s="61"/>
      <c r="I44" s="41"/>
      <c r="J44" s="41"/>
      <c r="K44" s="41"/>
      <c r="L44" s="41"/>
    </row>
    <row r="45" spans="1:8" ht="18" customHeight="1">
      <c r="A45" s="13"/>
      <c r="B45" s="14"/>
      <c r="C45" s="15"/>
      <c r="D45" s="37"/>
      <c r="E45" s="86"/>
      <c r="G45" s="37"/>
      <c r="H45" s="37"/>
    </row>
    <row r="46" spans="1:8" ht="18" customHeight="1">
      <c r="A46" s="13"/>
      <c r="B46" s="14"/>
      <c r="C46" s="15"/>
      <c r="D46" s="37"/>
      <c r="E46" s="86"/>
      <c r="G46" s="37"/>
      <c r="H46" s="37"/>
    </row>
    <row r="47" spans="1:8" ht="18" customHeight="1">
      <c r="A47" s="13"/>
      <c r="B47" s="14"/>
      <c r="C47" s="15"/>
      <c r="D47" s="37"/>
      <c r="E47" s="86"/>
      <c r="G47" s="37"/>
      <c r="H47" s="37"/>
    </row>
    <row r="48" spans="1:8" ht="18" customHeight="1">
      <c r="A48" s="13"/>
      <c r="B48" s="14"/>
      <c r="C48" s="15"/>
      <c r="D48" s="37"/>
      <c r="E48" s="86"/>
      <c r="G48" s="37"/>
      <c r="H48" s="37"/>
    </row>
    <row r="49" spans="1:8" ht="18" customHeight="1">
      <c r="A49" s="13"/>
      <c r="B49" s="14"/>
      <c r="C49" s="15"/>
      <c r="D49" s="37"/>
      <c r="E49" s="86"/>
      <c r="G49" s="37"/>
      <c r="H49" s="37"/>
    </row>
    <row r="50" spans="1:8" ht="18" customHeight="1">
      <c r="A50" s="13"/>
      <c r="B50" s="14"/>
      <c r="C50" s="15"/>
      <c r="D50" s="37"/>
      <c r="E50" s="86"/>
      <c r="G50" s="37"/>
      <c r="H50" s="37"/>
    </row>
    <row r="51" spans="1:8" ht="18" customHeight="1">
      <c r="A51" s="13"/>
      <c r="B51" s="14"/>
      <c r="C51" s="15"/>
      <c r="D51" s="37"/>
      <c r="E51" s="86"/>
      <c r="G51" s="37"/>
      <c r="H51" s="37"/>
    </row>
    <row r="52" spans="1:8" ht="18" customHeight="1">
      <c r="A52" s="13"/>
      <c r="B52" s="14"/>
      <c r="C52" s="15"/>
      <c r="D52" s="37"/>
      <c r="E52" s="86"/>
      <c r="G52" s="37"/>
      <c r="H52" s="37"/>
    </row>
    <row r="53" spans="1:8" ht="18" customHeight="1">
      <c r="A53" s="13"/>
      <c r="B53" s="14"/>
      <c r="C53" s="15"/>
      <c r="D53" s="37"/>
      <c r="E53" s="86"/>
      <c r="G53" s="37"/>
      <c r="H53" s="37"/>
    </row>
    <row r="54" spans="1:8" ht="18" customHeight="1">
      <c r="A54" s="13"/>
      <c r="B54" s="14"/>
      <c r="C54" s="15"/>
      <c r="D54" s="37"/>
      <c r="E54" s="86"/>
      <c r="G54" s="37"/>
      <c r="H54" s="37"/>
    </row>
    <row r="55" spans="1:8" ht="18" customHeight="1">
      <c r="A55" s="13"/>
      <c r="B55" s="14"/>
      <c r="C55" s="15"/>
      <c r="D55" s="37"/>
      <c r="E55" s="86"/>
      <c r="G55" s="37"/>
      <c r="H55" s="37"/>
    </row>
    <row r="56" spans="1:8" ht="18" customHeight="1">
      <c r="A56" s="13"/>
      <c r="B56" s="14"/>
      <c r="C56" s="15"/>
      <c r="D56" s="37"/>
      <c r="E56" s="86"/>
      <c r="G56" s="37"/>
      <c r="H56" s="37"/>
    </row>
    <row r="57" spans="1:8" ht="18" customHeight="1">
      <c r="A57" s="16"/>
      <c r="B57" s="14"/>
      <c r="C57" s="15"/>
      <c r="D57" s="37"/>
      <c r="E57" s="86"/>
      <c r="G57" s="37"/>
      <c r="H57" s="37"/>
    </row>
    <row r="58" spans="1:8" ht="18" customHeight="1">
      <c r="A58" s="13"/>
      <c r="B58" s="14"/>
      <c r="C58" s="15"/>
      <c r="D58" s="37"/>
      <c r="E58" s="86"/>
      <c r="G58" s="37"/>
      <c r="H58" s="37"/>
    </row>
    <row r="59" spans="1:8" ht="18" customHeight="1">
      <c r="A59" s="13"/>
      <c r="B59" s="14"/>
      <c r="C59" s="15"/>
      <c r="D59" s="37"/>
      <c r="E59" s="86"/>
      <c r="G59" s="37"/>
      <c r="H59" s="37"/>
    </row>
    <row r="60" spans="1:8" ht="18" customHeight="1">
      <c r="A60" s="13"/>
      <c r="B60" s="14"/>
      <c r="C60" s="15"/>
      <c r="D60" s="37"/>
      <c r="E60" s="86"/>
      <c r="G60" s="37"/>
      <c r="H60" s="37"/>
    </row>
    <row r="61" spans="1:8" ht="18" customHeight="1">
      <c r="A61" s="13"/>
      <c r="B61" s="14"/>
      <c r="C61" s="15"/>
      <c r="D61" s="37"/>
      <c r="E61" s="86"/>
      <c r="G61" s="37"/>
      <c r="H61" s="37"/>
    </row>
    <row r="62" spans="1:8" ht="18" customHeight="1">
      <c r="A62" s="13"/>
      <c r="B62" s="14"/>
      <c r="C62" s="15"/>
      <c r="D62" s="37"/>
      <c r="E62" s="86"/>
      <c r="G62" s="37"/>
      <c r="H62" s="37"/>
    </row>
    <row r="63" spans="1:8" ht="18" customHeight="1">
      <c r="A63" s="13"/>
      <c r="B63" s="14"/>
      <c r="C63" s="15"/>
      <c r="D63" s="37"/>
      <c r="E63" s="86"/>
      <c r="G63" s="37"/>
      <c r="H63" s="37"/>
    </row>
  </sheetData>
  <sheetProtection/>
  <mergeCells count="11">
    <mergeCell ref="C3:C4"/>
    <mergeCell ref="D3:D4"/>
    <mergeCell ref="A1:B1"/>
    <mergeCell ref="A2:B3"/>
    <mergeCell ref="C2:D2"/>
    <mergeCell ref="I2:L2"/>
    <mergeCell ref="E3:F3"/>
    <mergeCell ref="K3:L3"/>
    <mergeCell ref="I3:J3"/>
    <mergeCell ref="E2:H2"/>
    <mergeCell ref="G3:H3"/>
  </mergeCells>
  <printOptions/>
  <pageMargins left="0.23" right="0" top="0.3937007874015748" bottom="0.1968503937007874" header="0.5118110236220472" footer="0.2755905511811024"/>
  <pageSetup horizontalDpi="600" verticalDpi="600" orientation="portrait" paperSize="9" scale="110" r:id="rId1"/>
  <ignoredErrors>
    <ignoredError sqref="C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38" sqref="E38"/>
    </sheetView>
  </sheetViews>
  <sheetFormatPr defaultColWidth="9" defaultRowHeight="14.25"/>
  <cols>
    <col min="1" max="1" width="3.8984375" style="41" customWidth="1"/>
    <col min="2" max="2" width="2.69921875" style="41" customWidth="1"/>
    <col min="3" max="3" width="10" style="24" customWidth="1"/>
    <col min="4" max="4" width="10" style="25" customWidth="1"/>
    <col min="5" max="6" width="6.8984375" style="26" customWidth="1"/>
    <col min="7" max="8" width="7.09765625" style="26" customWidth="1"/>
    <col min="9" max="12" width="8.09765625" style="1" customWidth="1"/>
    <col min="13" max="16384" width="9" style="1" customWidth="1"/>
  </cols>
  <sheetData>
    <row r="1" spans="1:12" ht="16.5" customHeight="1" thickBot="1">
      <c r="A1" s="250">
        <v>2015</v>
      </c>
      <c r="B1" s="251"/>
      <c r="C1" s="70" t="s">
        <v>27</v>
      </c>
      <c r="D1" s="2"/>
      <c r="E1" s="23"/>
      <c r="F1" s="23"/>
      <c r="I1" s="47"/>
      <c r="J1" s="1" t="s">
        <v>31</v>
      </c>
      <c r="K1" s="47"/>
      <c r="L1" s="47"/>
    </row>
    <row r="2" spans="1:12" s="6" customFormat="1" ht="40.5" customHeight="1" thickBot="1">
      <c r="A2" s="259" t="s">
        <v>18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ht="19.5" customHeight="1">
      <c r="A5" s="121">
        <v>1</v>
      </c>
      <c r="B5" s="149" t="s">
        <v>58</v>
      </c>
      <c r="C5" s="150"/>
      <c r="D5" s="155"/>
      <c r="E5" s="152"/>
      <c r="F5" s="153"/>
      <c r="G5" s="150"/>
      <c r="H5" s="154"/>
      <c r="I5" s="197"/>
      <c r="J5" s="198"/>
      <c r="K5" s="199"/>
      <c r="L5" s="200"/>
    </row>
    <row r="6" spans="1:12" ht="19.5" customHeight="1">
      <c r="A6" s="121">
        <v>2</v>
      </c>
      <c r="B6" s="122" t="s">
        <v>59</v>
      </c>
      <c r="C6" s="97">
        <v>6.1385</v>
      </c>
      <c r="D6" s="32">
        <v>5.2544</v>
      </c>
      <c r="E6" s="31">
        <v>31.65</v>
      </c>
      <c r="F6" s="45">
        <v>31.51</v>
      </c>
      <c r="G6" s="97">
        <v>0.271</v>
      </c>
      <c r="H6" s="118">
        <v>0.267</v>
      </c>
      <c r="I6" s="158" t="s">
        <v>71</v>
      </c>
      <c r="J6" s="161"/>
      <c r="K6" s="201"/>
      <c r="L6" s="202"/>
    </row>
    <row r="7" spans="1:12" ht="19.5" customHeight="1">
      <c r="A7" s="121">
        <v>3</v>
      </c>
      <c r="B7" s="122" t="s">
        <v>60</v>
      </c>
      <c r="C7" s="97">
        <v>6.1369</v>
      </c>
      <c r="D7" s="32">
        <v>5.2485</v>
      </c>
      <c r="E7" s="31">
        <v>31.55</v>
      </c>
      <c r="F7" s="45">
        <v>31.41</v>
      </c>
      <c r="G7" s="97">
        <v>0.2702</v>
      </c>
      <c r="H7" s="118">
        <v>0.2662</v>
      </c>
      <c r="I7" s="158" t="s">
        <v>72</v>
      </c>
      <c r="J7" s="161"/>
      <c r="K7" s="201"/>
      <c r="L7" s="202"/>
    </row>
    <row r="8" spans="1:14" s="41" customFormat="1" ht="19.5" customHeight="1">
      <c r="A8" s="121">
        <v>4</v>
      </c>
      <c r="B8" s="122" t="s">
        <v>61</v>
      </c>
      <c r="C8" s="97">
        <v>6.1318</v>
      </c>
      <c r="D8" s="32">
        <v>5.2298</v>
      </c>
      <c r="E8" s="31">
        <v>31.5</v>
      </c>
      <c r="F8" s="45">
        <v>31.36</v>
      </c>
      <c r="G8" s="97">
        <v>0.2684</v>
      </c>
      <c r="H8" s="118">
        <v>0.2644</v>
      </c>
      <c r="I8" s="97">
        <v>3.5945</v>
      </c>
      <c r="J8" s="32">
        <v>3.5345</v>
      </c>
      <c r="K8" s="42">
        <v>3.072</v>
      </c>
      <c r="L8" s="98">
        <v>2.982</v>
      </c>
      <c r="M8" s="1"/>
      <c r="N8" s="1"/>
    </row>
    <row r="9" spans="1:12" s="41" customFormat="1" ht="19.5" customHeight="1">
      <c r="A9" s="121">
        <v>5</v>
      </c>
      <c r="B9" s="122" t="s">
        <v>55</v>
      </c>
      <c r="C9" s="97">
        <v>6.1366</v>
      </c>
      <c r="D9" s="48">
        <v>5.2546</v>
      </c>
      <c r="E9" s="31">
        <v>31.47</v>
      </c>
      <c r="F9" s="107">
        <v>31.33</v>
      </c>
      <c r="G9" s="97">
        <v>0.2696</v>
      </c>
      <c r="H9" s="98">
        <v>0.2656</v>
      </c>
      <c r="I9" s="97">
        <v>3.617</v>
      </c>
      <c r="J9" s="32">
        <v>3.557</v>
      </c>
      <c r="K9" s="42">
        <v>3.108</v>
      </c>
      <c r="L9" s="98">
        <v>3.018</v>
      </c>
    </row>
    <row r="10" spans="1:12" s="41" customFormat="1" ht="19.5" customHeight="1">
      <c r="A10" s="121">
        <v>6</v>
      </c>
      <c r="B10" s="122" t="s">
        <v>56</v>
      </c>
      <c r="C10" s="43">
        <v>6.1261</v>
      </c>
      <c r="D10" s="48">
        <v>5.2469</v>
      </c>
      <c r="E10" s="31">
        <v>31.52</v>
      </c>
      <c r="F10" s="45">
        <v>31.38</v>
      </c>
      <c r="G10" s="97">
        <v>0.2695</v>
      </c>
      <c r="H10" s="118">
        <v>0.2655</v>
      </c>
      <c r="I10" s="97">
        <v>3.576</v>
      </c>
      <c r="J10" s="32">
        <v>3.516</v>
      </c>
      <c r="K10" s="42">
        <v>3.064</v>
      </c>
      <c r="L10" s="98">
        <v>2.974</v>
      </c>
    </row>
    <row r="11" spans="1:12" s="41" customFormat="1" ht="19.5" customHeight="1">
      <c r="A11" s="121">
        <v>7</v>
      </c>
      <c r="B11" s="149" t="s">
        <v>57</v>
      </c>
      <c r="C11" s="150"/>
      <c r="D11" s="155"/>
      <c r="E11" s="152"/>
      <c r="F11" s="153"/>
      <c r="G11" s="150"/>
      <c r="H11" s="154"/>
      <c r="I11" s="150"/>
      <c r="J11" s="155"/>
      <c r="K11" s="156"/>
      <c r="L11" s="157"/>
    </row>
    <row r="12" spans="1:15" ht="19.5" customHeight="1">
      <c r="A12" s="121">
        <v>8</v>
      </c>
      <c r="B12" s="149" t="s">
        <v>2</v>
      </c>
      <c r="C12" s="150"/>
      <c r="D12" s="155"/>
      <c r="E12" s="152"/>
      <c r="F12" s="153"/>
      <c r="G12" s="150"/>
      <c r="H12" s="154"/>
      <c r="I12" s="150"/>
      <c r="J12" s="155"/>
      <c r="K12" s="156"/>
      <c r="L12" s="157"/>
      <c r="N12" s="41"/>
      <c r="O12" s="41"/>
    </row>
    <row r="13" spans="1:12" s="41" customFormat="1" ht="19.5" customHeight="1">
      <c r="A13" s="121">
        <v>9</v>
      </c>
      <c r="B13" s="122" t="s">
        <v>65</v>
      </c>
      <c r="C13" s="97">
        <v>6.1311</v>
      </c>
      <c r="D13" s="32">
        <v>5.1838</v>
      </c>
      <c r="E13" s="31">
        <v>31.6</v>
      </c>
      <c r="F13" s="45">
        <v>31.46</v>
      </c>
      <c r="G13" s="97">
        <v>0.267</v>
      </c>
      <c r="H13" s="118">
        <v>0.263</v>
      </c>
      <c r="I13" s="97">
        <v>3.589</v>
      </c>
      <c r="J13" s="32">
        <v>3.529</v>
      </c>
      <c r="K13" s="42">
        <v>3.04</v>
      </c>
      <c r="L13" s="98">
        <v>2.95</v>
      </c>
    </row>
    <row r="14" spans="1:12" s="41" customFormat="1" ht="19.5" customHeight="1">
      <c r="A14" s="121">
        <v>10</v>
      </c>
      <c r="B14" s="122" t="s">
        <v>66</v>
      </c>
      <c r="C14" s="97">
        <v>6.1295</v>
      </c>
      <c r="D14" s="32">
        <v>5.1929</v>
      </c>
      <c r="E14" s="31">
        <v>31.54</v>
      </c>
      <c r="F14" s="45">
        <v>31.4</v>
      </c>
      <c r="G14" s="97">
        <v>0.2673</v>
      </c>
      <c r="H14" s="118">
        <v>0.2633</v>
      </c>
      <c r="I14" s="97">
        <v>3.595</v>
      </c>
      <c r="J14" s="32">
        <v>3.535</v>
      </c>
      <c r="K14" s="42">
        <v>3.055</v>
      </c>
      <c r="L14" s="98">
        <v>2.965</v>
      </c>
    </row>
    <row r="15" spans="1:12" s="41" customFormat="1" ht="19.5" customHeight="1">
      <c r="A15" s="121">
        <v>11</v>
      </c>
      <c r="B15" s="122" t="s">
        <v>67</v>
      </c>
      <c r="C15" s="97">
        <v>6.1315</v>
      </c>
      <c r="D15" s="32">
        <v>5.1582</v>
      </c>
      <c r="E15" s="31">
        <v>31.55</v>
      </c>
      <c r="F15" s="107">
        <v>31.41</v>
      </c>
      <c r="G15" s="97">
        <v>0.2652</v>
      </c>
      <c r="H15" s="98">
        <v>0.2612</v>
      </c>
      <c r="I15" s="97">
        <v>3.6215</v>
      </c>
      <c r="J15" s="32">
        <v>3.5615</v>
      </c>
      <c r="K15" s="42">
        <v>3.05</v>
      </c>
      <c r="L15" s="98">
        <v>2.96</v>
      </c>
    </row>
    <row r="16" spans="1:12" s="41" customFormat="1" ht="19.5" customHeight="1">
      <c r="A16" s="121">
        <v>12</v>
      </c>
      <c r="B16" s="122" t="s">
        <v>62</v>
      </c>
      <c r="C16" s="105">
        <v>6.1333</v>
      </c>
      <c r="D16" s="98">
        <v>5.1238</v>
      </c>
      <c r="E16" s="31">
        <v>31.62</v>
      </c>
      <c r="F16" s="107">
        <v>31.48</v>
      </c>
      <c r="G16" s="97">
        <v>0.2644</v>
      </c>
      <c r="H16" s="98">
        <v>0.2604</v>
      </c>
      <c r="I16" s="97">
        <v>3.646</v>
      </c>
      <c r="J16" s="32">
        <v>3.586</v>
      </c>
      <c r="K16" s="42">
        <v>3.056</v>
      </c>
      <c r="L16" s="98">
        <v>2.966</v>
      </c>
    </row>
    <row r="17" spans="1:12" s="41" customFormat="1" ht="19.5" customHeight="1">
      <c r="A17" s="121">
        <v>13</v>
      </c>
      <c r="B17" s="122" t="s">
        <v>63</v>
      </c>
      <c r="C17" s="97">
        <v>6.1288</v>
      </c>
      <c r="D17" s="32">
        <v>5.1729</v>
      </c>
      <c r="E17" s="31">
        <v>31.47</v>
      </c>
      <c r="F17" s="45">
        <v>31.33</v>
      </c>
      <c r="G17" s="125">
        <v>0.2656</v>
      </c>
      <c r="H17" s="98">
        <v>0.2616</v>
      </c>
      <c r="I17" s="97">
        <v>3.624</v>
      </c>
      <c r="J17" s="32">
        <v>3.564</v>
      </c>
      <c r="K17" s="42">
        <v>3.065</v>
      </c>
      <c r="L17" s="98">
        <v>2.975</v>
      </c>
    </row>
    <row r="18" spans="1:12" s="41" customFormat="1" ht="19.5" customHeight="1">
      <c r="A18" s="121">
        <v>14</v>
      </c>
      <c r="B18" s="149" t="s">
        <v>64</v>
      </c>
      <c r="C18" s="150"/>
      <c r="D18" s="155"/>
      <c r="E18" s="152"/>
      <c r="F18" s="153"/>
      <c r="G18" s="150"/>
      <c r="H18" s="154"/>
      <c r="I18" s="150"/>
      <c r="J18" s="155"/>
      <c r="K18" s="156"/>
      <c r="L18" s="157"/>
    </row>
    <row r="19" spans="1:12" ht="19.5" customHeight="1">
      <c r="A19" s="121">
        <v>15</v>
      </c>
      <c r="B19" s="149" t="s">
        <v>2</v>
      </c>
      <c r="C19" s="150"/>
      <c r="D19" s="155"/>
      <c r="E19" s="152"/>
      <c r="F19" s="153"/>
      <c r="G19" s="150"/>
      <c r="H19" s="157"/>
      <c r="I19" s="150"/>
      <c r="J19" s="155"/>
      <c r="K19" s="156"/>
      <c r="L19" s="157"/>
    </row>
    <row r="20" spans="1:12" s="41" customFormat="1" ht="19.5" customHeight="1">
      <c r="A20" s="121">
        <v>16</v>
      </c>
      <c r="B20" s="122" t="s">
        <v>65</v>
      </c>
      <c r="C20" s="97">
        <v>6.1273</v>
      </c>
      <c r="D20" s="32">
        <v>5.1962</v>
      </c>
      <c r="E20" s="31">
        <v>31.42</v>
      </c>
      <c r="F20" s="45">
        <v>31.28</v>
      </c>
      <c r="G20" s="97">
        <v>0.2661</v>
      </c>
      <c r="H20" s="98">
        <v>0.2621</v>
      </c>
      <c r="I20" s="97">
        <v>3.588</v>
      </c>
      <c r="J20" s="32">
        <v>3.528</v>
      </c>
      <c r="K20" s="42">
        <v>3.044</v>
      </c>
      <c r="L20" s="98">
        <v>2.954</v>
      </c>
    </row>
    <row r="21" spans="1:12" s="41" customFormat="1" ht="19.5" customHeight="1">
      <c r="A21" s="121">
        <v>17</v>
      </c>
      <c r="B21" s="122" t="s">
        <v>66</v>
      </c>
      <c r="C21" s="97">
        <v>6.133</v>
      </c>
      <c r="D21" s="32">
        <v>5.2123</v>
      </c>
      <c r="E21" s="31">
        <v>31.53</v>
      </c>
      <c r="F21" s="45">
        <v>31.39</v>
      </c>
      <c r="G21" s="125">
        <v>0.2676</v>
      </c>
      <c r="H21" s="98">
        <v>0.2636</v>
      </c>
      <c r="I21" s="97">
        <v>3.61</v>
      </c>
      <c r="J21" s="32">
        <v>3.55</v>
      </c>
      <c r="K21" s="42">
        <v>3.069</v>
      </c>
      <c r="L21" s="98">
        <v>2.979</v>
      </c>
    </row>
    <row r="22" spans="1:12" s="41" customFormat="1" ht="19.5" customHeight="1">
      <c r="A22" s="121">
        <v>18</v>
      </c>
      <c r="B22" s="122" t="s">
        <v>67</v>
      </c>
      <c r="C22" s="158" t="s">
        <v>73</v>
      </c>
      <c r="D22" s="159"/>
      <c r="E22" s="247" t="s">
        <v>73</v>
      </c>
      <c r="F22" s="248"/>
      <c r="G22" s="248"/>
      <c r="H22" s="249"/>
      <c r="I22" s="97">
        <v>3.625</v>
      </c>
      <c r="J22" s="32">
        <v>3.565</v>
      </c>
      <c r="K22" s="42">
        <v>3.06</v>
      </c>
      <c r="L22" s="98">
        <v>2.97</v>
      </c>
    </row>
    <row r="23" spans="1:12" s="41" customFormat="1" ht="19.5" customHeight="1">
      <c r="A23" s="121">
        <v>19</v>
      </c>
      <c r="B23" s="122" t="s">
        <v>62</v>
      </c>
      <c r="C23" s="158" t="s">
        <v>73</v>
      </c>
      <c r="D23" s="159"/>
      <c r="E23" s="247" t="s">
        <v>73</v>
      </c>
      <c r="F23" s="248"/>
      <c r="G23" s="248"/>
      <c r="H23" s="249"/>
      <c r="I23" s="158" t="s">
        <v>74</v>
      </c>
      <c r="J23" s="159"/>
      <c r="K23" s="160"/>
      <c r="L23" s="161"/>
    </row>
    <row r="24" spans="1:12" s="41" customFormat="1" ht="19.5" customHeight="1">
      <c r="A24" s="121">
        <v>20</v>
      </c>
      <c r="B24" s="122" t="s">
        <v>63</v>
      </c>
      <c r="C24" s="158" t="s">
        <v>73</v>
      </c>
      <c r="D24" s="159"/>
      <c r="E24" s="247" t="s">
        <v>73</v>
      </c>
      <c r="F24" s="248"/>
      <c r="G24" s="248"/>
      <c r="H24" s="249"/>
      <c r="I24" s="158" t="s">
        <v>74</v>
      </c>
      <c r="J24" s="159"/>
      <c r="K24" s="160"/>
      <c r="L24" s="161"/>
    </row>
    <row r="25" spans="1:12" s="41" customFormat="1" ht="19.5" customHeight="1">
      <c r="A25" s="121">
        <v>21</v>
      </c>
      <c r="B25" s="149" t="s">
        <v>64</v>
      </c>
      <c r="C25" s="150"/>
      <c r="D25" s="155"/>
      <c r="E25" s="152"/>
      <c r="F25" s="153"/>
      <c r="G25" s="167"/>
      <c r="H25" s="157"/>
      <c r="I25" s="150"/>
      <c r="J25" s="155"/>
      <c r="K25" s="156"/>
      <c r="L25" s="157"/>
    </row>
    <row r="26" spans="1:12" s="41" customFormat="1" ht="19.5" customHeight="1">
      <c r="A26" s="121">
        <v>22</v>
      </c>
      <c r="B26" s="149" t="s">
        <v>2</v>
      </c>
      <c r="C26" s="150"/>
      <c r="D26" s="155"/>
      <c r="E26" s="152"/>
      <c r="F26" s="153"/>
      <c r="G26" s="167"/>
      <c r="H26" s="157"/>
      <c r="I26" s="150"/>
      <c r="J26" s="155"/>
      <c r="K26" s="156"/>
      <c r="L26" s="157"/>
    </row>
    <row r="27" spans="1:12" s="41" customFormat="1" ht="19.5" customHeight="1">
      <c r="A27" s="121">
        <v>23</v>
      </c>
      <c r="B27" s="122" t="s">
        <v>65</v>
      </c>
      <c r="C27" s="158" t="s">
        <v>75</v>
      </c>
      <c r="D27" s="159"/>
      <c r="E27" s="247" t="s">
        <v>76</v>
      </c>
      <c r="F27" s="248"/>
      <c r="G27" s="248"/>
      <c r="H27" s="249"/>
      <c r="I27" s="97">
        <v>3.672</v>
      </c>
      <c r="J27" s="32">
        <v>3.612</v>
      </c>
      <c r="K27" s="42">
        <v>3.103</v>
      </c>
      <c r="L27" s="98">
        <v>3.013</v>
      </c>
    </row>
    <row r="28" spans="1:12" s="41" customFormat="1" ht="19.5" customHeight="1">
      <c r="A28" s="121">
        <v>24</v>
      </c>
      <c r="B28" s="122" t="s">
        <v>66</v>
      </c>
      <c r="C28" s="158" t="s">
        <v>75</v>
      </c>
      <c r="D28" s="159"/>
      <c r="E28" s="31">
        <v>31.65</v>
      </c>
      <c r="F28" s="45">
        <v>31.51</v>
      </c>
      <c r="G28" s="125">
        <v>0.2673</v>
      </c>
      <c r="H28" s="98">
        <v>0.2633</v>
      </c>
      <c r="I28" s="97">
        <v>3.654</v>
      </c>
      <c r="J28" s="32">
        <v>3.594</v>
      </c>
      <c r="K28" s="42">
        <v>3.092</v>
      </c>
      <c r="L28" s="98">
        <v>3.002</v>
      </c>
    </row>
    <row r="29" spans="1:12" s="41" customFormat="1" ht="19.5" customHeight="1">
      <c r="A29" s="121">
        <v>25</v>
      </c>
      <c r="B29" s="122" t="s">
        <v>67</v>
      </c>
      <c r="C29" s="97">
        <v>6.1384</v>
      </c>
      <c r="D29" s="32">
        <v>5.1968</v>
      </c>
      <c r="E29" s="31">
        <v>31.55</v>
      </c>
      <c r="F29" s="107">
        <v>31.41</v>
      </c>
      <c r="G29" s="97">
        <v>0.2669</v>
      </c>
      <c r="H29" s="98">
        <v>0.2629</v>
      </c>
      <c r="I29" s="97">
        <v>3.6505</v>
      </c>
      <c r="J29" s="32">
        <v>3.5905</v>
      </c>
      <c r="K29" s="42">
        <v>3.096</v>
      </c>
      <c r="L29" s="98">
        <v>3.006</v>
      </c>
    </row>
    <row r="30" spans="1:12" s="41" customFormat="1" ht="19.5" customHeight="1">
      <c r="A30" s="121">
        <v>26</v>
      </c>
      <c r="B30" s="122" t="s">
        <v>62</v>
      </c>
      <c r="C30" s="105">
        <v>6.1379</v>
      </c>
      <c r="D30" s="98">
        <v>5.1948</v>
      </c>
      <c r="E30" s="31">
        <v>31.45</v>
      </c>
      <c r="F30" s="107">
        <v>31.31</v>
      </c>
      <c r="G30" s="97">
        <v>0.2655</v>
      </c>
      <c r="H30" s="98">
        <v>0.2615</v>
      </c>
      <c r="I30" s="97">
        <v>3.6355</v>
      </c>
      <c r="J30" s="32">
        <v>3.5755</v>
      </c>
      <c r="K30" s="42">
        <v>3.074</v>
      </c>
      <c r="L30" s="98">
        <v>2.984</v>
      </c>
    </row>
    <row r="31" spans="1:12" s="41" customFormat="1" ht="19.5" customHeight="1">
      <c r="A31" s="121">
        <v>27</v>
      </c>
      <c r="B31" s="122" t="s">
        <v>63</v>
      </c>
      <c r="C31" s="97">
        <v>6.1475</v>
      </c>
      <c r="D31" s="32">
        <v>5.1839</v>
      </c>
      <c r="E31" s="247" t="s">
        <v>71</v>
      </c>
      <c r="F31" s="248"/>
      <c r="G31" s="248"/>
      <c r="H31" s="249"/>
      <c r="I31" s="97">
        <v>3.631</v>
      </c>
      <c r="J31" s="32">
        <v>3.571</v>
      </c>
      <c r="K31" s="42">
        <v>3.064</v>
      </c>
      <c r="L31" s="98">
        <v>2.974</v>
      </c>
    </row>
    <row r="32" spans="1:12" s="41" customFormat="1" ht="19.5" customHeight="1">
      <c r="A32" s="121">
        <v>28</v>
      </c>
      <c r="B32" s="149" t="s">
        <v>64</v>
      </c>
      <c r="C32" s="150"/>
      <c r="D32" s="155"/>
      <c r="E32" s="164"/>
      <c r="F32" s="165"/>
      <c r="G32" s="158"/>
      <c r="H32" s="166"/>
      <c r="I32" s="150"/>
      <c r="J32" s="155"/>
      <c r="K32" s="156"/>
      <c r="L32" s="157"/>
    </row>
    <row r="33" spans="1:12" s="41" customFormat="1" ht="19.5" customHeight="1">
      <c r="A33" s="121"/>
      <c r="B33" s="145"/>
      <c r="C33" s="90"/>
      <c r="D33" s="91"/>
      <c r="E33" s="31"/>
      <c r="F33" s="107"/>
      <c r="G33" s="90"/>
      <c r="H33" s="127"/>
      <c r="I33" s="90"/>
      <c r="J33" s="91"/>
      <c r="K33" s="96"/>
      <c r="L33" s="99"/>
    </row>
    <row r="34" spans="1:12" ht="19.5" customHeight="1">
      <c r="A34" s="88"/>
      <c r="B34" s="89"/>
      <c r="C34" s="90"/>
      <c r="D34" s="91"/>
      <c r="E34" s="31"/>
      <c r="F34" s="107"/>
      <c r="G34" s="90"/>
      <c r="H34" s="127"/>
      <c r="I34" s="90"/>
      <c r="J34" s="91"/>
      <c r="K34" s="96"/>
      <c r="L34" s="99"/>
    </row>
    <row r="35" spans="1:12" ht="19.5" customHeight="1" thickBot="1">
      <c r="A35" s="88"/>
      <c r="B35" s="89"/>
      <c r="C35" s="102"/>
      <c r="D35" s="95"/>
      <c r="E35" s="31"/>
      <c r="F35" s="107"/>
      <c r="G35" s="90"/>
      <c r="H35" s="128"/>
      <c r="I35" s="129"/>
      <c r="J35" s="130"/>
      <c r="K35" s="131"/>
      <c r="L35" s="132"/>
    </row>
    <row r="36" spans="1:12" ht="19.5" customHeight="1">
      <c r="A36" s="265" t="s">
        <v>9</v>
      </c>
      <c r="B36" s="266"/>
      <c r="C36" s="40">
        <f aca="true" t="shared" si="0" ref="C36:L36">MAX(C5:C35)</f>
        <v>6.1475</v>
      </c>
      <c r="D36" s="56">
        <f t="shared" si="0"/>
        <v>5.2546</v>
      </c>
      <c r="E36" s="114">
        <f t="shared" si="0"/>
        <v>31.65</v>
      </c>
      <c r="F36" s="115">
        <f t="shared" si="0"/>
        <v>31.51</v>
      </c>
      <c r="G36" s="40">
        <f t="shared" si="0"/>
        <v>0.271</v>
      </c>
      <c r="H36" s="108">
        <f t="shared" si="0"/>
        <v>0.267</v>
      </c>
      <c r="I36" s="40">
        <f t="shared" si="0"/>
        <v>3.672</v>
      </c>
      <c r="J36" s="56">
        <f t="shared" si="0"/>
        <v>3.612</v>
      </c>
      <c r="K36" s="40">
        <f t="shared" si="0"/>
        <v>3.108</v>
      </c>
      <c r="L36" s="108">
        <f t="shared" si="0"/>
        <v>3.018</v>
      </c>
    </row>
    <row r="37" spans="1:12" ht="19.5" customHeight="1">
      <c r="A37" s="269" t="s">
        <v>10</v>
      </c>
      <c r="B37" s="270"/>
      <c r="C37" s="97">
        <f aca="true" t="shared" si="1" ref="C37:L37">MIN(C5:C35)</f>
        <v>6.1261</v>
      </c>
      <c r="D37" s="32">
        <f t="shared" si="1"/>
        <v>5.1238</v>
      </c>
      <c r="E37" s="31">
        <f t="shared" si="1"/>
        <v>31.42</v>
      </c>
      <c r="F37" s="107">
        <f t="shared" si="1"/>
        <v>31.28</v>
      </c>
      <c r="G37" s="97">
        <f t="shared" si="1"/>
        <v>0.2644</v>
      </c>
      <c r="H37" s="98">
        <f t="shared" si="1"/>
        <v>0.2604</v>
      </c>
      <c r="I37" s="97">
        <f t="shared" si="1"/>
        <v>3.576</v>
      </c>
      <c r="J37" s="32">
        <f t="shared" si="1"/>
        <v>3.516</v>
      </c>
      <c r="K37" s="42">
        <f t="shared" si="1"/>
        <v>3.04</v>
      </c>
      <c r="L37" s="98">
        <f t="shared" si="1"/>
        <v>2.95</v>
      </c>
    </row>
    <row r="38" spans="1:12" ht="19.5" customHeight="1" thickBot="1">
      <c r="A38" s="267" t="s">
        <v>11</v>
      </c>
      <c r="B38" s="268"/>
      <c r="C38" s="109">
        <f aca="true" t="shared" si="2" ref="C38:L38">AVERAGE(C5:C35)</f>
        <v>6.13388</v>
      </c>
      <c r="D38" s="68">
        <f t="shared" si="2"/>
        <v>5.20332</v>
      </c>
      <c r="E38" s="116">
        <f t="shared" si="2"/>
        <v>31.538000000000004</v>
      </c>
      <c r="F38" s="117">
        <f t="shared" si="2"/>
        <v>31.398000000000003</v>
      </c>
      <c r="G38" s="109">
        <f t="shared" si="2"/>
        <v>0.26744000000000007</v>
      </c>
      <c r="H38" s="110">
        <f t="shared" si="2"/>
        <v>0.26344</v>
      </c>
      <c r="I38" s="109">
        <f t="shared" si="2"/>
        <v>3.6205625</v>
      </c>
      <c r="J38" s="68">
        <f t="shared" si="2"/>
        <v>3.5605624999999996</v>
      </c>
      <c r="K38" s="69">
        <f t="shared" si="2"/>
        <v>3.0695</v>
      </c>
      <c r="L38" s="110">
        <f t="shared" si="2"/>
        <v>2.9795000000000007</v>
      </c>
    </row>
    <row r="39" spans="3:12" ht="19.5" customHeight="1">
      <c r="C39" s="76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9">
    <mergeCell ref="E31:H31"/>
    <mergeCell ref="A38:B38"/>
    <mergeCell ref="A1:B1"/>
    <mergeCell ref="A2:B3"/>
    <mergeCell ref="C3:C4"/>
    <mergeCell ref="C2:D2"/>
    <mergeCell ref="D3:D4"/>
    <mergeCell ref="A36:B36"/>
    <mergeCell ref="A37:B37"/>
    <mergeCell ref="E27:H27"/>
    <mergeCell ref="E24:H24"/>
    <mergeCell ref="E23:H23"/>
    <mergeCell ref="E3:F3"/>
    <mergeCell ref="I2:L2"/>
    <mergeCell ref="I3:J3"/>
    <mergeCell ref="K3:L3"/>
    <mergeCell ref="G3:H3"/>
    <mergeCell ref="E22:H22"/>
    <mergeCell ref="E2:H2"/>
  </mergeCells>
  <printOptions/>
  <pageMargins left="0.3937007874015748" right="0.2755905511811024" top="0.3937007874015748" bottom="0.1968503937007874" header="0.35433070866141736" footer="0.1968503937007874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L35" sqref="L35"/>
    </sheetView>
  </sheetViews>
  <sheetFormatPr defaultColWidth="9" defaultRowHeight="14.25"/>
  <cols>
    <col min="1" max="1" width="3.8984375" style="47" customWidth="1"/>
    <col min="2" max="2" width="2.69921875" style="47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54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ht="19.5" customHeight="1">
      <c r="A5" s="121">
        <v>1</v>
      </c>
      <c r="B5" s="149" t="s">
        <v>58</v>
      </c>
      <c r="C5" s="168"/>
      <c r="D5" s="169"/>
      <c r="E5" s="170"/>
      <c r="F5" s="171"/>
      <c r="G5" s="172"/>
      <c r="H5" s="173"/>
      <c r="I5" s="172"/>
      <c r="J5" s="173"/>
      <c r="K5" s="174"/>
      <c r="L5" s="169"/>
    </row>
    <row r="6" spans="1:12" ht="19.5" customHeight="1">
      <c r="A6" s="121">
        <v>2</v>
      </c>
      <c r="B6" s="122" t="s">
        <v>59</v>
      </c>
      <c r="C6" s="106">
        <v>6.1513</v>
      </c>
      <c r="D6" s="99">
        <v>5.1577</v>
      </c>
      <c r="E6" s="92">
        <v>31.57</v>
      </c>
      <c r="F6" s="93">
        <v>31.43</v>
      </c>
      <c r="G6" s="90">
        <v>0.2646</v>
      </c>
      <c r="H6" s="91">
        <v>0.2606</v>
      </c>
      <c r="I6" s="90">
        <v>3.6585</v>
      </c>
      <c r="J6" s="91">
        <v>3.5985</v>
      </c>
      <c r="K6" s="96">
        <v>3.073</v>
      </c>
      <c r="L6" s="99">
        <v>2.983</v>
      </c>
    </row>
    <row r="7" spans="1:12" s="41" customFormat="1" ht="19.5" customHeight="1">
      <c r="A7" s="121">
        <v>3</v>
      </c>
      <c r="B7" s="122" t="s">
        <v>60</v>
      </c>
      <c r="C7" s="97">
        <v>6.1543</v>
      </c>
      <c r="D7" s="32">
        <v>5.1437</v>
      </c>
      <c r="E7" s="31">
        <v>31.44</v>
      </c>
      <c r="F7" s="107">
        <v>31.3</v>
      </c>
      <c r="G7" s="97">
        <v>0.263</v>
      </c>
      <c r="H7" s="98">
        <v>0.259</v>
      </c>
      <c r="I7" s="97">
        <v>3.658</v>
      </c>
      <c r="J7" s="32">
        <v>3.598</v>
      </c>
      <c r="K7" s="42">
        <v>3.068</v>
      </c>
      <c r="L7" s="98">
        <v>2.978</v>
      </c>
    </row>
    <row r="8" spans="1:12" s="41" customFormat="1" ht="19.5" customHeight="1">
      <c r="A8" s="121">
        <v>4</v>
      </c>
      <c r="B8" s="122" t="s">
        <v>61</v>
      </c>
      <c r="C8" s="105">
        <v>6.1525</v>
      </c>
      <c r="D8" s="98">
        <v>5.1646</v>
      </c>
      <c r="E8" s="31">
        <v>31.39</v>
      </c>
      <c r="F8" s="107">
        <v>31.25</v>
      </c>
      <c r="G8" s="97">
        <v>0.2637</v>
      </c>
      <c r="H8" s="98">
        <v>0.2597</v>
      </c>
      <c r="I8" s="97">
        <v>3.654</v>
      </c>
      <c r="J8" s="32">
        <v>3.594</v>
      </c>
      <c r="K8" s="42">
        <v>3.078</v>
      </c>
      <c r="L8" s="98">
        <v>2.988</v>
      </c>
    </row>
    <row r="9" spans="1:12" s="41" customFormat="1" ht="19.5" customHeight="1">
      <c r="A9" s="121">
        <v>5</v>
      </c>
      <c r="B9" s="122" t="s">
        <v>55</v>
      </c>
      <c r="C9" s="106">
        <v>6.1528</v>
      </c>
      <c r="D9" s="99">
        <v>5.1678</v>
      </c>
      <c r="E9" s="92">
        <v>31.5</v>
      </c>
      <c r="F9" s="93">
        <v>31.36</v>
      </c>
      <c r="G9" s="90">
        <v>0.2643</v>
      </c>
      <c r="H9" s="91">
        <v>0.2603</v>
      </c>
      <c r="I9" s="90">
        <v>3.683</v>
      </c>
      <c r="J9" s="91">
        <v>3.623</v>
      </c>
      <c r="K9" s="96">
        <v>3.096</v>
      </c>
      <c r="L9" s="99">
        <v>3.006</v>
      </c>
    </row>
    <row r="10" spans="1:12" ht="19.5" customHeight="1">
      <c r="A10" s="121">
        <v>6</v>
      </c>
      <c r="B10" s="122" t="s">
        <v>56</v>
      </c>
      <c r="C10" s="106">
        <v>6.1533</v>
      </c>
      <c r="D10" s="99">
        <v>5.1456</v>
      </c>
      <c r="E10" s="92">
        <v>31.51</v>
      </c>
      <c r="F10" s="93">
        <v>31.37</v>
      </c>
      <c r="G10" s="90">
        <v>0.2636</v>
      </c>
      <c r="H10" s="91">
        <v>0.2596</v>
      </c>
      <c r="I10" s="90">
        <v>3.687</v>
      </c>
      <c r="J10" s="91">
        <v>3.627</v>
      </c>
      <c r="K10" s="96">
        <v>3.091</v>
      </c>
      <c r="L10" s="99">
        <v>3.001</v>
      </c>
    </row>
    <row r="11" spans="1:12" ht="19.5" customHeight="1">
      <c r="A11" s="121">
        <v>7</v>
      </c>
      <c r="B11" s="149" t="s">
        <v>57</v>
      </c>
      <c r="C11" s="168"/>
      <c r="D11" s="169"/>
      <c r="E11" s="170"/>
      <c r="F11" s="171"/>
      <c r="G11" s="172"/>
      <c r="H11" s="173"/>
      <c r="I11" s="172"/>
      <c r="J11" s="173"/>
      <c r="K11" s="174"/>
      <c r="L11" s="169"/>
    </row>
    <row r="12" spans="1:12" ht="19.5" customHeight="1">
      <c r="A12" s="121">
        <v>8</v>
      </c>
      <c r="B12" s="149" t="s">
        <v>2</v>
      </c>
      <c r="C12" s="168"/>
      <c r="D12" s="169"/>
      <c r="E12" s="170"/>
      <c r="F12" s="171"/>
      <c r="G12" s="172"/>
      <c r="H12" s="173"/>
      <c r="I12" s="172"/>
      <c r="J12" s="173"/>
      <c r="K12" s="174"/>
      <c r="L12" s="169"/>
    </row>
    <row r="13" spans="1:12" ht="19.5" customHeight="1">
      <c r="A13" s="121">
        <v>9</v>
      </c>
      <c r="B13" s="122" t="s">
        <v>65</v>
      </c>
      <c r="C13" s="106">
        <v>6.1563</v>
      </c>
      <c r="D13" s="99">
        <v>5.1248</v>
      </c>
      <c r="E13" s="92">
        <v>31.57</v>
      </c>
      <c r="F13" s="93">
        <v>31.43</v>
      </c>
      <c r="G13" s="90">
        <v>0.2626</v>
      </c>
      <c r="H13" s="91">
        <v>0.2586</v>
      </c>
      <c r="I13" s="90">
        <v>3.71</v>
      </c>
      <c r="J13" s="91">
        <v>3.65</v>
      </c>
      <c r="K13" s="96">
        <v>3.093</v>
      </c>
      <c r="L13" s="99">
        <v>3.003</v>
      </c>
    </row>
    <row r="14" spans="1:12" s="41" customFormat="1" ht="19.5" customHeight="1">
      <c r="A14" s="121">
        <v>10</v>
      </c>
      <c r="B14" s="122" t="s">
        <v>66</v>
      </c>
      <c r="C14" s="97">
        <v>6.1572</v>
      </c>
      <c r="D14" s="32">
        <v>5.0911</v>
      </c>
      <c r="E14" s="31">
        <v>31.58</v>
      </c>
      <c r="F14" s="107">
        <v>31.44</v>
      </c>
      <c r="G14" s="97">
        <v>0.2611</v>
      </c>
      <c r="H14" s="98">
        <v>0.2571</v>
      </c>
      <c r="I14" s="97">
        <v>3.716</v>
      </c>
      <c r="J14" s="32">
        <v>3.656</v>
      </c>
      <c r="K14" s="42">
        <v>3.079</v>
      </c>
      <c r="L14" s="98">
        <v>2.989</v>
      </c>
    </row>
    <row r="15" spans="1:12" s="41" customFormat="1" ht="19.5" customHeight="1">
      <c r="A15" s="121">
        <v>11</v>
      </c>
      <c r="B15" s="122" t="s">
        <v>67</v>
      </c>
      <c r="C15" s="105">
        <v>6.1597</v>
      </c>
      <c r="D15" s="98">
        <v>5.1055</v>
      </c>
      <c r="E15" s="31">
        <v>31.62</v>
      </c>
      <c r="F15" s="107">
        <v>31.48</v>
      </c>
      <c r="G15" s="97">
        <v>0.262</v>
      </c>
      <c r="H15" s="98">
        <v>0.258</v>
      </c>
      <c r="I15" s="97">
        <v>3.743</v>
      </c>
      <c r="J15" s="32">
        <v>3.683</v>
      </c>
      <c r="K15" s="42">
        <v>3.109</v>
      </c>
      <c r="L15" s="98">
        <v>3.019</v>
      </c>
    </row>
    <row r="16" spans="1:12" s="41" customFormat="1" ht="19.5" customHeight="1">
      <c r="A16" s="121">
        <v>12</v>
      </c>
      <c r="B16" s="122" t="s">
        <v>62</v>
      </c>
      <c r="C16" s="106">
        <v>6.1617</v>
      </c>
      <c r="D16" s="99">
        <v>5.0942</v>
      </c>
      <c r="E16" s="92">
        <v>31.77</v>
      </c>
      <c r="F16" s="93">
        <v>31.63</v>
      </c>
      <c r="G16" s="90">
        <v>0.2627</v>
      </c>
      <c r="H16" s="91">
        <v>0.2587</v>
      </c>
      <c r="I16" s="90">
        <v>3.71</v>
      </c>
      <c r="J16" s="91">
        <v>3.65</v>
      </c>
      <c r="K16" s="96">
        <v>3.073</v>
      </c>
      <c r="L16" s="99">
        <v>2.983</v>
      </c>
    </row>
    <row r="17" spans="1:12" ht="19.5" customHeight="1">
      <c r="A17" s="121">
        <v>13</v>
      </c>
      <c r="B17" s="122" t="s">
        <v>63</v>
      </c>
      <c r="C17" s="106">
        <v>6.1588</v>
      </c>
      <c r="D17" s="99">
        <v>5.093</v>
      </c>
      <c r="E17" s="92">
        <v>31.61</v>
      </c>
      <c r="F17" s="93">
        <v>31.47</v>
      </c>
      <c r="G17" s="90">
        <v>0.2616</v>
      </c>
      <c r="H17" s="91">
        <v>0.2576</v>
      </c>
      <c r="I17" s="90">
        <v>3.728</v>
      </c>
      <c r="J17" s="91">
        <v>3.668</v>
      </c>
      <c r="K17" s="96">
        <v>3.09</v>
      </c>
      <c r="L17" s="99">
        <v>3</v>
      </c>
    </row>
    <row r="18" spans="1:12" ht="19.5" customHeight="1">
      <c r="A18" s="121">
        <v>14</v>
      </c>
      <c r="B18" s="149" t="s">
        <v>64</v>
      </c>
      <c r="C18" s="168"/>
      <c r="D18" s="169"/>
      <c r="E18" s="170"/>
      <c r="F18" s="171"/>
      <c r="G18" s="172"/>
      <c r="H18" s="173"/>
      <c r="I18" s="172"/>
      <c r="J18" s="173"/>
      <c r="K18" s="174"/>
      <c r="L18" s="169"/>
    </row>
    <row r="19" spans="1:12" ht="19.5" customHeight="1">
      <c r="A19" s="121">
        <v>15</v>
      </c>
      <c r="B19" s="149" t="s">
        <v>2</v>
      </c>
      <c r="C19" s="168"/>
      <c r="D19" s="169"/>
      <c r="E19" s="170"/>
      <c r="F19" s="171"/>
      <c r="G19" s="172"/>
      <c r="H19" s="173"/>
      <c r="I19" s="172"/>
      <c r="J19" s="173"/>
      <c r="K19" s="174"/>
      <c r="L19" s="169"/>
    </row>
    <row r="20" spans="1:12" ht="19.5" customHeight="1">
      <c r="A20" s="121">
        <v>16</v>
      </c>
      <c r="B20" s="122" t="s">
        <v>65</v>
      </c>
      <c r="C20" s="106">
        <v>6.1615</v>
      </c>
      <c r="D20" s="99">
        <v>5.0987</v>
      </c>
      <c r="E20" s="92">
        <v>31.71</v>
      </c>
      <c r="F20" s="93">
        <v>31.57</v>
      </c>
      <c r="G20" s="90">
        <v>0.2625</v>
      </c>
      <c r="H20" s="91">
        <v>0.2585</v>
      </c>
      <c r="I20" s="90">
        <v>3.733</v>
      </c>
      <c r="J20" s="91">
        <v>3.673</v>
      </c>
      <c r="K20" s="96">
        <v>3.095</v>
      </c>
      <c r="L20" s="99">
        <v>3.005</v>
      </c>
    </row>
    <row r="21" spans="1:12" s="41" customFormat="1" ht="19.5" customHeight="1">
      <c r="A21" s="121">
        <v>17</v>
      </c>
      <c r="B21" s="122" t="s">
        <v>66</v>
      </c>
      <c r="C21" s="97">
        <v>6.1585</v>
      </c>
      <c r="D21" s="32">
        <v>5.0907</v>
      </c>
      <c r="E21" s="31">
        <v>31.69</v>
      </c>
      <c r="F21" s="107">
        <v>31.55</v>
      </c>
      <c r="G21" s="97">
        <v>0.2622</v>
      </c>
      <c r="H21" s="98">
        <v>0.2582</v>
      </c>
      <c r="I21" s="97">
        <v>3.728</v>
      </c>
      <c r="J21" s="32">
        <v>3.668</v>
      </c>
      <c r="K21" s="42">
        <v>3.09</v>
      </c>
      <c r="L21" s="98">
        <v>3</v>
      </c>
    </row>
    <row r="22" spans="1:12" s="41" customFormat="1" ht="19.5" customHeight="1">
      <c r="A22" s="121">
        <v>18</v>
      </c>
      <c r="B22" s="122" t="s">
        <v>67</v>
      </c>
      <c r="C22" s="105">
        <v>6.1556</v>
      </c>
      <c r="D22" s="98">
        <v>5.0907</v>
      </c>
      <c r="E22" s="31">
        <v>31.6</v>
      </c>
      <c r="F22" s="107">
        <v>31.46</v>
      </c>
      <c r="G22" s="97">
        <v>0.2617</v>
      </c>
      <c r="H22" s="98">
        <v>0.2577</v>
      </c>
      <c r="I22" s="97">
        <v>3.723</v>
      </c>
      <c r="J22" s="32">
        <v>3.663</v>
      </c>
      <c r="K22" s="42">
        <v>3.09</v>
      </c>
      <c r="L22" s="98">
        <v>3</v>
      </c>
    </row>
    <row r="23" spans="1:12" s="41" customFormat="1" ht="19.5" customHeight="1">
      <c r="A23" s="121">
        <v>19</v>
      </c>
      <c r="B23" s="122" t="s">
        <v>62</v>
      </c>
      <c r="C23" s="106">
        <v>6.146</v>
      </c>
      <c r="D23" s="99">
        <v>5.1338</v>
      </c>
      <c r="E23" s="92">
        <v>31.41</v>
      </c>
      <c r="F23" s="93">
        <v>31.27</v>
      </c>
      <c r="G23" s="90">
        <v>0.2632</v>
      </c>
      <c r="H23" s="91">
        <v>0.2592</v>
      </c>
      <c r="I23" s="90">
        <v>3.694</v>
      </c>
      <c r="J23" s="91">
        <v>3.634</v>
      </c>
      <c r="K23" s="96">
        <v>3.106</v>
      </c>
      <c r="L23" s="99">
        <v>3.016</v>
      </c>
    </row>
    <row r="24" spans="1:12" ht="19.5" customHeight="1">
      <c r="A24" s="121">
        <v>20</v>
      </c>
      <c r="B24" s="122" t="s">
        <v>63</v>
      </c>
      <c r="C24" s="106">
        <v>6.1496</v>
      </c>
      <c r="D24" s="99">
        <v>5.1078</v>
      </c>
      <c r="E24" s="92">
        <v>31.52</v>
      </c>
      <c r="F24" s="93">
        <v>31.38</v>
      </c>
      <c r="G24" s="90">
        <v>0.2623</v>
      </c>
      <c r="H24" s="91">
        <v>0.2583</v>
      </c>
      <c r="I24" s="90">
        <v>3.743</v>
      </c>
      <c r="J24" s="91">
        <v>3.683</v>
      </c>
      <c r="K24" s="96">
        <v>3.121</v>
      </c>
      <c r="L24" s="99">
        <v>3.031</v>
      </c>
    </row>
    <row r="25" spans="1:12" ht="19.5" customHeight="1">
      <c r="A25" s="121">
        <v>21</v>
      </c>
      <c r="B25" s="149" t="s">
        <v>64</v>
      </c>
      <c r="C25" s="168"/>
      <c r="D25" s="169"/>
      <c r="E25" s="170"/>
      <c r="F25" s="171"/>
      <c r="G25" s="172"/>
      <c r="H25" s="173"/>
      <c r="I25" s="172"/>
      <c r="J25" s="173"/>
      <c r="K25" s="174"/>
      <c r="L25" s="169"/>
    </row>
    <row r="26" spans="1:12" ht="19.5" customHeight="1">
      <c r="A26" s="121">
        <v>22</v>
      </c>
      <c r="B26" s="149" t="s">
        <v>2</v>
      </c>
      <c r="C26" s="168"/>
      <c r="D26" s="169"/>
      <c r="E26" s="170"/>
      <c r="F26" s="171"/>
      <c r="G26" s="172"/>
      <c r="H26" s="173"/>
      <c r="I26" s="172"/>
      <c r="J26" s="173"/>
      <c r="K26" s="174"/>
      <c r="L26" s="169"/>
    </row>
    <row r="27" spans="1:12" ht="19.5" customHeight="1">
      <c r="A27" s="121">
        <v>23</v>
      </c>
      <c r="B27" s="122" t="s">
        <v>65</v>
      </c>
      <c r="C27" s="106">
        <v>6.1448</v>
      </c>
      <c r="D27" s="99">
        <v>5.1288</v>
      </c>
      <c r="E27" s="92">
        <v>31.47</v>
      </c>
      <c r="F27" s="93">
        <v>31.33</v>
      </c>
      <c r="G27" s="90">
        <v>0.2634</v>
      </c>
      <c r="H27" s="91">
        <v>0.2594</v>
      </c>
      <c r="I27" s="90">
        <v>3.737</v>
      </c>
      <c r="J27" s="91">
        <v>3.677</v>
      </c>
      <c r="K27" s="96">
        <v>3.134</v>
      </c>
      <c r="L27" s="99">
        <v>3.044</v>
      </c>
    </row>
    <row r="28" spans="1:12" s="41" customFormat="1" ht="19.5" customHeight="1">
      <c r="A28" s="121">
        <v>24</v>
      </c>
      <c r="B28" s="122" t="s">
        <v>66</v>
      </c>
      <c r="C28" s="97">
        <v>6.1398</v>
      </c>
      <c r="D28" s="32">
        <v>5.1361</v>
      </c>
      <c r="E28" s="31">
        <v>31.42</v>
      </c>
      <c r="F28" s="107">
        <v>31.28</v>
      </c>
      <c r="G28" s="97">
        <v>0.2635</v>
      </c>
      <c r="H28" s="98">
        <v>0.2595</v>
      </c>
      <c r="I28" s="97">
        <v>3.695</v>
      </c>
      <c r="J28" s="32">
        <v>3.635</v>
      </c>
      <c r="K28" s="42">
        <v>3.105</v>
      </c>
      <c r="L28" s="98">
        <v>3.015</v>
      </c>
    </row>
    <row r="29" spans="1:12" s="41" customFormat="1" ht="19.5" customHeight="1">
      <c r="A29" s="121">
        <v>25</v>
      </c>
      <c r="B29" s="122" t="s">
        <v>67</v>
      </c>
      <c r="C29" s="105">
        <v>6.141</v>
      </c>
      <c r="D29" s="98">
        <v>5.1398</v>
      </c>
      <c r="E29" s="31">
        <v>31.37</v>
      </c>
      <c r="F29" s="107">
        <v>31.23</v>
      </c>
      <c r="G29" s="97">
        <v>0.2632</v>
      </c>
      <c r="H29" s="98">
        <v>0.2592</v>
      </c>
      <c r="I29" s="97">
        <v>3.688</v>
      </c>
      <c r="J29" s="32">
        <v>3.628</v>
      </c>
      <c r="K29" s="42">
        <v>3.098</v>
      </c>
      <c r="L29" s="98">
        <v>3.008</v>
      </c>
    </row>
    <row r="30" spans="1:12" s="41" customFormat="1" ht="19.5" customHeight="1">
      <c r="A30" s="121">
        <v>26</v>
      </c>
      <c r="B30" s="122" t="s">
        <v>62</v>
      </c>
      <c r="C30" s="106">
        <v>6.1375</v>
      </c>
      <c r="D30" s="99">
        <v>5.1523</v>
      </c>
      <c r="E30" s="92">
        <v>31.36</v>
      </c>
      <c r="F30" s="93">
        <v>31.22</v>
      </c>
      <c r="G30" s="90">
        <v>0.264</v>
      </c>
      <c r="H30" s="91">
        <v>0.26</v>
      </c>
      <c r="I30" s="90">
        <v>3.706</v>
      </c>
      <c r="J30" s="91">
        <v>3.646</v>
      </c>
      <c r="K30" s="96">
        <v>3.125</v>
      </c>
      <c r="L30" s="99">
        <v>3.035</v>
      </c>
    </row>
    <row r="31" spans="1:12" ht="19.5" customHeight="1">
      <c r="A31" s="121">
        <v>27</v>
      </c>
      <c r="B31" s="122" t="s">
        <v>63</v>
      </c>
      <c r="C31" s="106">
        <v>6.1397</v>
      </c>
      <c r="D31" s="99">
        <v>5.167</v>
      </c>
      <c r="E31" s="92">
        <v>31.32</v>
      </c>
      <c r="F31" s="93">
        <v>31.18</v>
      </c>
      <c r="G31" s="90">
        <v>0.264</v>
      </c>
      <c r="H31" s="91">
        <v>0.26</v>
      </c>
      <c r="I31" s="90">
        <v>3.697</v>
      </c>
      <c r="J31" s="91">
        <v>3.637</v>
      </c>
      <c r="K31" s="96">
        <v>3.123</v>
      </c>
      <c r="L31" s="99">
        <v>3.033</v>
      </c>
    </row>
    <row r="32" spans="1:12" ht="19.5" customHeight="1">
      <c r="A32" s="121">
        <v>28</v>
      </c>
      <c r="B32" s="149" t="s">
        <v>64</v>
      </c>
      <c r="C32" s="168"/>
      <c r="D32" s="169"/>
      <c r="E32" s="170"/>
      <c r="F32" s="171"/>
      <c r="G32" s="172"/>
      <c r="H32" s="173"/>
      <c r="I32" s="172"/>
      <c r="J32" s="173"/>
      <c r="K32" s="174"/>
      <c r="L32" s="169"/>
    </row>
    <row r="33" spans="1:12" ht="19.5" customHeight="1">
      <c r="A33" s="121">
        <v>29</v>
      </c>
      <c r="B33" s="149" t="s">
        <v>2</v>
      </c>
      <c r="C33" s="168"/>
      <c r="D33" s="169"/>
      <c r="E33" s="170"/>
      <c r="F33" s="171"/>
      <c r="G33" s="172"/>
      <c r="H33" s="173"/>
      <c r="I33" s="172"/>
      <c r="J33" s="173"/>
      <c r="K33" s="174"/>
      <c r="L33" s="169"/>
    </row>
    <row r="34" spans="1:12" ht="19.5" customHeight="1">
      <c r="A34" s="121">
        <v>30</v>
      </c>
      <c r="B34" s="122" t="s">
        <v>65</v>
      </c>
      <c r="C34" s="106">
        <v>6.1402</v>
      </c>
      <c r="D34" s="99">
        <v>5.1649</v>
      </c>
      <c r="E34" s="92">
        <v>31.37</v>
      </c>
      <c r="F34" s="93">
        <v>31.23</v>
      </c>
      <c r="G34" s="90">
        <v>0.2643</v>
      </c>
      <c r="H34" s="91">
        <v>0.2603</v>
      </c>
      <c r="I34" s="90">
        <v>3.728</v>
      </c>
      <c r="J34" s="91">
        <v>3.668</v>
      </c>
      <c r="K34" s="96">
        <v>3.147</v>
      </c>
      <c r="L34" s="99">
        <v>3.057</v>
      </c>
    </row>
    <row r="35" spans="1:12" ht="19.5" customHeight="1" thickBot="1">
      <c r="A35" s="121">
        <v>31</v>
      </c>
      <c r="B35" s="122" t="s">
        <v>66</v>
      </c>
      <c r="C35" s="97">
        <v>6.1422</v>
      </c>
      <c r="D35" s="32">
        <v>5.1272</v>
      </c>
      <c r="E35" s="31">
        <v>31.36</v>
      </c>
      <c r="F35" s="107">
        <v>31.22</v>
      </c>
      <c r="G35" s="97">
        <v>0.262</v>
      </c>
      <c r="H35" s="98">
        <v>0.258</v>
      </c>
      <c r="I35" s="97">
        <v>3.739</v>
      </c>
      <c r="J35" s="32">
        <v>3.679</v>
      </c>
      <c r="K35" s="42">
        <v>3.129</v>
      </c>
      <c r="L35" s="98">
        <v>3.039</v>
      </c>
    </row>
    <row r="36" spans="1:12" ht="19.5" customHeight="1">
      <c r="A36" s="265" t="s">
        <v>9</v>
      </c>
      <c r="B36" s="266"/>
      <c r="C36" s="40">
        <f>MAX(C5:C35)</f>
        <v>6.1617</v>
      </c>
      <c r="D36" s="56">
        <f aca="true" t="shared" si="0" ref="D36:L36">MAX(D5:D35)</f>
        <v>5.1678</v>
      </c>
      <c r="E36" s="114">
        <f t="shared" si="0"/>
        <v>31.77</v>
      </c>
      <c r="F36" s="115">
        <f t="shared" si="0"/>
        <v>31.63</v>
      </c>
      <c r="G36" s="40">
        <f t="shared" si="0"/>
        <v>0.2646</v>
      </c>
      <c r="H36" s="108">
        <f t="shared" si="0"/>
        <v>0.2606</v>
      </c>
      <c r="I36" s="40">
        <f t="shared" si="0"/>
        <v>3.743</v>
      </c>
      <c r="J36" s="56">
        <f t="shared" si="0"/>
        <v>3.683</v>
      </c>
      <c r="K36" s="40">
        <f t="shared" si="0"/>
        <v>3.147</v>
      </c>
      <c r="L36" s="108">
        <f t="shared" si="0"/>
        <v>3.057</v>
      </c>
    </row>
    <row r="37" spans="1:12" ht="19.5" customHeight="1">
      <c r="A37" s="269" t="s">
        <v>10</v>
      </c>
      <c r="B37" s="270"/>
      <c r="C37" s="97">
        <f aca="true" t="shared" si="1" ref="C37:L37">MIN(C5:C35)</f>
        <v>6.1375</v>
      </c>
      <c r="D37" s="32">
        <f t="shared" si="1"/>
        <v>5.0907</v>
      </c>
      <c r="E37" s="31">
        <f t="shared" si="1"/>
        <v>31.32</v>
      </c>
      <c r="F37" s="107">
        <f t="shared" si="1"/>
        <v>31.18</v>
      </c>
      <c r="G37" s="97">
        <f t="shared" si="1"/>
        <v>0.2611</v>
      </c>
      <c r="H37" s="98">
        <f t="shared" si="1"/>
        <v>0.2571</v>
      </c>
      <c r="I37" s="97">
        <f t="shared" si="1"/>
        <v>3.654</v>
      </c>
      <c r="J37" s="32">
        <f t="shared" si="1"/>
        <v>3.594</v>
      </c>
      <c r="K37" s="42">
        <f t="shared" si="1"/>
        <v>3.068</v>
      </c>
      <c r="L37" s="98">
        <f t="shared" si="1"/>
        <v>2.978</v>
      </c>
    </row>
    <row r="38" spans="1:12" ht="19.5" customHeight="1" thickBot="1">
      <c r="A38" s="267" t="s">
        <v>11</v>
      </c>
      <c r="B38" s="268"/>
      <c r="C38" s="109">
        <f aca="true" t="shared" si="2" ref="C38:L38">AVERAGE(C5:C35)</f>
        <v>6.1506500000000015</v>
      </c>
      <c r="D38" s="68">
        <f t="shared" si="2"/>
        <v>5.128445454545454</v>
      </c>
      <c r="E38" s="116">
        <f t="shared" si="2"/>
        <v>31.50727272727273</v>
      </c>
      <c r="F38" s="117">
        <f t="shared" si="2"/>
        <v>31.367272727272724</v>
      </c>
      <c r="G38" s="109">
        <f t="shared" si="2"/>
        <v>0.2629772727272728</v>
      </c>
      <c r="H38" s="110">
        <f t="shared" si="2"/>
        <v>0.2589772727272727</v>
      </c>
      <c r="I38" s="109">
        <f t="shared" si="2"/>
        <v>3.707204545454546</v>
      </c>
      <c r="J38" s="68">
        <f t="shared" si="2"/>
        <v>3.6472045454545454</v>
      </c>
      <c r="K38" s="69">
        <f t="shared" si="2"/>
        <v>3.1005909090909096</v>
      </c>
      <c r="L38" s="110">
        <f t="shared" si="2"/>
        <v>3.0105909090909093</v>
      </c>
    </row>
    <row r="39" spans="1:12" ht="19.5" customHeight="1">
      <c r="A39" s="41"/>
      <c r="B39" s="41"/>
      <c r="C39" s="76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4">
    <mergeCell ref="I2:L2"/>
    <mergeCell ref="I3:J3"/>
    <mergeCell ref="K3:L3"/>
    <mergeCell ref="E2:H2"/>
    <mergeCell ref="E3:F3"/>
    <mergeCell ref="G3:H3"/>
    <mergeCell ref="A38:B38"/>
    <mergeCell ref="A1:B1"/>
    <mergeCell ref="A2:B3"/>
    <mergeCell ref="C2:D2"/>
    <mergeCell ref="D3:D4"/>
    <mergeCell ref="C3:C4"/>
    <mergeCell ref="A36:B36"/>
    <mergeCell ref="A37:B37"/>
  </mergeCells>
  <printOptions/>
  <pageMargins left="0.3937007874015748" right="0.3937007874015748" top="0.3937007874015748" bottom="0.1968503937007874" header="0.5118110236220472" footer="0.2755905511811024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2" ySplit="4" topLeftCell="C20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J40" sqref="J40"/>
    </sheetView>
  </sheetViews>
  <sheetFormatPr defaultColWidth="9" defaultRowHeight="14.25"/>
  <cols>
    <col min="1" max="1" width="3.8984375" style="41" customWidth="1"/>
    <col min="2" max="2" width="2.69921875" style="41" customWidth="1"/>
    <col min="3" max="3" width="10" style="62" customWidth="1"/>
    <col min="4" max="4" width="10" style="41" customWidth="1"/>
    <col min="5" max="6" width="6.8984375" style="59" customWidth="1"/>
    <col min="7" max="7" width="7.09765625" style="60" customWidth="1"/>
    <col min="8" max="8" width="7.09765625" style="61" customWidth="1"/>
    <col min="9" max="12" width="8.09765625" style="4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19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s="41" customFormat="1" ht="19.5" customHeight="1">
      <c r="A5" s="121">
        <v>1</v>
      </c>
      <c r="B5" s="122" t="s">
        <v>61</v>
      </c>
      <c r="C5" s="40">
        <v>6.1434</v>
      </c>
      <c r="D5" s="124">
        <v>5.1353</v>
      </c>
      <c r="E5" s="31">
        <v>31.33</v>
      </c>
      <c r="F5" s="107">
        <v>31.19</v>
      </c>
      <c r="G5" s="97">
        <v>0.2634</v>
      </c>
      <c r="H5" s="98">
        <v>0.2594</v>
      </c>
      <c r="I5" s="97">
        <v>3.716</v>
      </c>
      <c r="J5" s="32">
        <v>3.656</v>
      </c>
      <c r="K5" s="42">
        <v>3.127</v>
      </c>
      <c r="L5" s="98">
        <v>3.037</v>
      </c>
    </row>
    <row r="6" spans="1:12" s="41" customFormat="1" ht="19.5" customHeight="1">
      <c r="A6" s="121">
        <v>2</v>
      </c>
      <c r="B6" s="122" t="s">
        <v>55</v>
      </c>
      <c r="C6" s="97">
        <v>6.1396</v>
      </c>
      <c r="D6" s="32">
        <v>5.1437</v>
      </c>
      <c r="E6" s="31">
        <v>31.32</v>
      </c>
      <c r="F6" s="45">
        <v>31.18</v>
      </c>
      <c r="G6" s="97">
        <v>0.263</v>
      </c>
      <c r="H6" s="98">
        <v>0.259</v>
      </c>
      <c r="I6" s="90">
        <v>3.706</v>
      </c>
      <c r="J6" s="91">
        <v>3.646</v>
      </c>
      <c r="K6" s="96">
        <v>3.118</v>
      </c>
      <c r="L6" s="99">
        <v>3.028</v>
      </c>
    </row>
    <row r="7" spans="1:12" ht="19.5" customHeight="1">
      <c r="A7" s="121">
        <v>3</v>
      </c>
      <c r="B7" s="122" t="s">
        <v>56</v>
      </c>
      <c r="C7" s="97">
        <v>6.1348</v>
      </c>
      <c r="D7" s="32">
        <v>5.1364</v>
      </c>
      <c r="E7" s="164" t="s">
        <v>70</v>
      </c>
      <c r="F7" s="164"/>
      <c r="G7" s="164"/>
      <c r="H7" s="164"/>
      <c r="I7" s="90">
        <v>3.695</v>
      </c>
      <c r="J7" s="91">
        <v>3.635</v>
      </c>
      <c r="K7" s="96">
        <v>3.109</v>
      </c>
      <c r="L7" s="99">
        <v>3.019</v>
      </c>
    </row>
    <row r="8" spans="1:12" ht="19.5" customHeight="1">
      <c r="A8" s="121">
        <v>4</v>
      </c>
      <c r="B8" s="149" t="s">
        <v>57</v>
      </c>
      <c r="C8" s="150"/>
      <c r="D8" s="155"/>
      <c r="E8" s="164"/>
      <c r="F8" s="165"/>
      <c r="G8" s="158"/>
      <c r="H8" s="166"/>
      <c r="I8" s="172"/>
      <c r="J8" s="173"/>
      <c r="K8" s="174"/>
      <c r="L8" s="169"/>
    </row>
    <row r="9" spans="1:12" ht="19.5" customHeight="1">
      <c r="A9" s="121">
        <v>5</v>
      </c>
      <c r="B9" s="149" t="s">
        <v>58</v>
      </c>
      <c r="C9" s="150"/>
      <c r="D9" s="155"/>
      <c r="E9" s="152"/>
      <c r="F9" s="153"/>
      <c r="G9" s="150"/>
      <c r="H9" s="157"/>
      <c r="I9" s="172"/>
      <c r="J9" s="173"/>
      <c r="K9" s="174"/>
      <c r="L9" s="169"/>
    </row>
    <row r="10" spans="1:12" ht="19.5" customHeight="1">
      <c r="A10" s="121">
        <v>6</v>
      </c>
      <c r="B10" s="122" t="s">
        <v>59</v>
      </c>
      <c r="C10" s="158" t="s">
        <v>77</v>
      </c>
      <c r="D10" s="159"/>
      <c r="E10" s="164" t="s">
        <v>70</v>
      </c>
      <c r="F10" s="164"/>
      <c r="G10" s="164"/>
      <c r="H10" s="164"/>
      <c r="I10" s="90">
        <v>3.662</v>
      </c>
      <c r="J10" s="91">
        <v>3.602</v>
      </c>
      <c r="K10" s="96">
        <v>3.095</v>
      </c>
      <c r="L10" s="99">
        <v>3.005</v>
      </c>
    </row>
    <row r="11" spans="1:12" ht="19.5" customHeight="1">
      <c r="A11" s="121">
        <v>7</v>
      </c>
      <c r="B11" s="122" t="s">
        <v>60</v>
      </c>
      <c r="C11" s="97">
        <v>6.1305</v>
      </c>
      <c r="D11" s="32">
        <v>5.142</v>
      </c>
      <c r="E11" s="31">
        <v>31.2</v>
      </c>
      <c r="F11" s="107">
        <v>31.06</v>
      </c>
      <c r="G11" s="97">
        <v>0.2622</v>
      </c>
      <c r="H11" s="98">
        <v>0.2582</v>
      </c>
      <c r="I11" s="97">
        <v>3.667</v>
      </c>
      <c r="J11" s="32">
        <v>3.607</v>
      </c>
      <c r="K11" s="42">
        <v>3.087</v>
      </c>
      <c r="L11" s="98">
        <v>2.997</v>
      </c>
    </row>
    <row r="12" spans="1:12" s="41" customFormat="1" ht="19.5" customHeight="1">
      <c r="A12" s="121">
        <v>8</v>
      </c>
      <c r="B12" s="122" t="s">
        <v>67</v>
      </c>
      <c r="C12" s="105">
        <v>6.1345</v>
      </c>
      <c r="D12" s="98">
        <v>5.1147</v>
      </c>
      <c r="E12" s="31">
        <v>31.15</v>
      </c>
      <c r="F12" s="107">
        <v>31.01</v>
      </c>
      <c r="G12" s="97">
        <v>0.2604</v>
      </c>
      <c r="H12" s="98">
        <v>0.2564</v>
      </c>
      <c r="I12" s="97">
        <v>3.67</v>
      </c>
      <c r="J12" s="32">
        <v>3.61</v>
      </c>
      <c r="K12" s="42">
        <v>3.073</v>
      </c>
      <c r="L12" s="98">
        <v>2.983</v>
      </c>
    </row>
    <row r="13" spans="1:12" s="41" customFormat="1" ht="19.5" customHeight="1">
      <c r="A13" s="121">
        <v>9</v>
      </c>
      <c r="B13" s="122" t="s">
        <v>62</v>
      </c>
      <c r="C13" s="97">
        <v>6.1338</v>
      </c>
      <c r="D13" s="32">
        <v>5.1176</v>
      </c>
      <c r="E13" s="31">
        <v>31.19</v>
      </c>
      <c r="F13" s="45">
        <v>31.05</v>
      </c>
      <c r="G13" s="97">
        <v>0.2607</v>
      </c>
      <c r="H13" s="98">
        <v>0.2567</v>
      </c>
      <c r="I13" s="90">
        <v>3.664</v>
      </c>
      <c r="J13" s="91">
        <v>3.604</v>
      </c>
      <c r="K13" s="96">
        <v>3.065</v>
      </c>
      <c r="L13" s="99">
        <v>2.975</v>
      </c>
    </row>
    <row r="14" spans="1:12" ht="19.5" customHeight="1">
      <c r="A14" s="121">
        <v>10</v>
      </c>
      <c r="B14" s="122" t="s">
        <v>63</v>
      </c>
      <c r="C14" s="97">
        <v>6.137</v>
      </c>
      <c r="D14" s="32">
        <v>5.1063</v>
      </c>
      <c r="E14" s="31">
        <v>31.21</v>
      </c>
      <c r="F14" s="45">
        <v>31.07</v>
      </c>
      <c r="G14" s="97">
        <v>0.2601</v>
      </c>
      <c r="H14" s="98">
        <v>0.2561</v>
      </c>
      <c r="I14" s="90">
        <v>3.664</v>
      </c>
      <c r="J14" s="91">
        <v>3.604</v>
      </c>
      <c r="K14" s="96">
        <v>3.062</v>
      </c>
      <c r="L14" s="99">
        <v>2.972</v>
      </c>
    </row>
    <row r="15" spans="1:12" ht="19.5" customHeight="1">
      <c r="A15" s="121">
        <v>11</v>
      </c>
      <c r="B15" s="149" t="s">
        <v>64</v>
      </c>
      <c r="C15" s="150"/>
      <c r="D15" s="155"/>
      <c r="E15" s="152"/>
      <c r="F15" s="153"/>
      <c r="G15" s="150"/>
      <c r="H15" s="157"/>
      <c r="I15" s="150"/>
      <c r="J15" s="155"/>
      <c r="K15" s="156"/>
      <c r="L15" s="157"/>
    </row>
    <row r="16" spans="1:12" s="41" customFormat="1" ht="19.5" customHeight="1">
      <c r="A16" s="121">
        <v>12</v>
      </c>
      <c r="B16" s="149" t="s">
        <v>2</v>
      </c>
      <c r="C16" s="150"/>
      <c r="D16" s="155"/>
      <c r="E16" s="152"/>
      <c r="F16" s="153"/>
      <c r="G16" s="150"/>
      <c r="H16" s="157"/>
      <c r="I16" s="172"/>
      <c r="J16" s="173"/>
      <c r="K16" s="174"/>
      <c r="L16" s="169"/>
    </row>
    <row r="17" spans="1:12" ht="19.5" customHeight="1">
      <c r="A17" s="121">
        <v>13</v>
      </c>
      <c r="B17" s="122" t="s">
        <v>65</v>
      </c>
      <c r="C17" s="97">
        <v>6.1395</v>
      </c>
      <c r="D17" s="32">
        <v>5.1275</v>
      </c>
      <c r="E17" s="31">
        <v>31.27</v>
      </c>
      <c r="F17" s="45">
        <v>31.13</v>
      </c>
      <c r="G17" s="97">
        <v>0.2615</v>
      </c>
      <c r="H17" s="98">
        <v>0.2575</v>
      </c>
      <c r="I17" s="90">
        <v>3.703</v>
      </c>
      <c r="J17" s="91">
        <v>3.643</v>
      </c>
      <c r="K17" s="96">
        <v>3.102</v>
      </c>
      <c r="L17" s="99">
        <v>3.012</v>
      </c>
    </row>
    <row r="18" spans="1:12" s="41" customFormat="1" ht="19.5" customHeight="1">
      <c r="A18" s="121">
        <v>14</v>
      </c>
      <c r="B18" s="122" t="s">
        <v>66</v>
      </c>
      <c r="C18" s="97">
        <v>6.1407</v>
      </c>
      <c r="D18" s="32">
        <v>5.1404</v>
      </c>
      <c r="E18" s="31">
        <v>31.28</v>
      </c>
      <c r="F18" s="107">
        <v>31.14</v>
      </c>
      <c r="G18" s="97">
        <v>0.2622</v>
      </c>
      <c r="H18" s="98">
        <v>0.2582</v>
      </c>
      <c r="I18" s="97">
        <v>3.724</v>
      </c>
      <c r="J18" s="32">
        <v>3.664</v>
      </c>
      <c r="K18" s="42">
        <v>3.126</v>
      </c>
      <c r="L18" s="98">
        <v>3.036</v>
      </c>
    </row>
    <row r="19" spans="1:12" s="41" customFormat="1" ht="19.5" customHeight="1">
      <c r="A19" s="121">
        <v>15</v>
      </c>
      <c r="B19" s="122" t="s">
        <v>67</v>
      </c>
      <c r="C19" s="105">
        <v>6.134</v>
      </c>
      <c r="D19" s="98">
        <v>5.1549</v>
      </c>
      <c r="E19" s="31">
        <v>31.29</v>
      </c>
      <c r="F19" s="107">
        <v>31.15</v>
      </c>
      <c r="G19" s="97">
        <v>0.2629</v>
      </c>
      <c r="H19" s="98">
        <v>0.2589</v>
      </c>
      <c r="I19" s="97">
        <v>3.729</v>
      </c>
      <c r="J19" s="32">
        <v>3.669</v>
      </c>
      <c r="K19" s="42">
        <v>3.137</v>
      </c>
      <c r="L19" s="98">
        <v>3.047</v>
      </c>
    </row>
    <row r="20" spans="1:12" s="41" customFormat="1" ht="19.5" customHeight="1">
      <c r="A20" s="121">
        <v>16</v>
      </c>
      <c r="B20" s="122" t="s">
        <v>62</v>
      </c>
      <c r="C20" s="97">
        <v>6.1305</v>
      </c>
      <c r="D20" s="32">
        <v>5.1689</v>
      </c>
      <c r="E20" s="31">
        <v>31.23</v>
      </c>
      <c r="F20" s="45">
        <v>31.09</v>
      </c>
      <c r="G20" s="97">
        <v>0.2637</v>
      </c>
      <c r="H20" s="98">
        <v>0.2597</v>
      </c>
      <c r="I20" s="90">
        <v>3.705</v>
      </c>
      <c r="J20" s="91">
        <v>3.645</v>
      </c>
      <c r="K20" s="96">
        <v>3.133</v>
      </c>
      <c r="L20" s="99">
        <v>3.043</v>
      </c>
    </row>
    <row r="21" spans="1:12" ht="19.5" customHeight="1">
      <c r="A21" s="121">
        <v>17</v>
      </c>
      <c r="B21" s="122" t="s">
        <v>63</v>
      </c>
      <c r="C21" s="97">
        <v>6.1267</v>
      </c>
      <c r="D21" s="32">
        <v>5.1678</v>
      </c>
      <c r="E21" s="31">
        <v>31.17</v>
      </c>
      <c r="F21" s="45">
        <v>31.03</v>
      </c>
      <c r="G21" s="97">
        <v>0.2631</v>
      </c>
      <c r="H21" s="98">
        <v>0.2591</v>
      </c>
      <c r="I21" s="90">
        <v>3.66</v>
      </c>
      <c r="J21" s="91">
        <v>3.6</v>
      </c>
      <c r="K21" s="96">
        <v>3.096</v>
      </c>
      <c r="L21" s="99">
        <v>3.006</v>
      </c>
    </row>
    <row r="22" spans="1:12" ht="19.5" customHeight="1">
      <c r="A22" s="121">
        <v>18</v>
      </c>
      <c r="B22" s="149" t="s">
        <v>64</v>
      </c>
      <c r="C22" s="150"/>
      <c r="D22" s="155"/>
      <c r="E22" s="152"/>
      <c r="F22" s="153"/>
      <c r="G22" s="150"/>
      <c r="H22" s="157"/>
      <c r="I22" s="172"/>
      <c r="J22" s="173"/>
      <c r="K22" s="174"/>
      <c r="L22" s="169"/>
    </row>
    <row r="23" spans="1:12" s="41" customFormat="1" ht="19.5" customHeight="1">
      <c r="A23" s="121">
        <v>19</v>
      </c>
      <c r="B23" s="149" t="s">
        <v>2</v>
      </c>
      <c r="C23" s="150"/>
      <c r="D23" s="155"/>
      <c r="E23" s="152"/>
      <c r="F23" s="153"/>
      <c r="G23" s="150"/>
      <c r="H23" s="157"/>
      <c r="I23" s="172"/>
      <c r="J23" s="173"/>
      <c r="K23" s="174"/>
      <c r="L23" s="169"/>
    </row>
    <row r="24" spans="1:12" ht="19.5" customHeight="1">
      <c r="A24" s="121">
        <v>20</v>
      </c>
      <c r="B24" s="122" t="s">
        <v>65</v>
      </c>
      <c r="C24" s="97">
        <v>6.1255</v>
      </c>
      <c r="D24" s="32">
        <v>5.1659</v>
      </c>
      <c r="E24" s="31">
        <v>31.1</v>
      </c>
      <c r="F24" s="45">
        <v>30.96</v>
      </c>
      <c r="G24" s="97">
        <v>0.2626</v>
      </c>
      <c r="H24" s="98">
        <v>0.2586</v>
      </c>
      <c r="I24" s="90">
        <v>3.66</v>
      </c>
      <c r="J24" s="91">
        <v>3.6</v>
      </c>
      <c r="K24" s="96">
        <v>3.097</v>
      </c>
      <c r="L24" s="99">
        <v>3.007</v>
      </c>
    </row>
    <row r="25" spans="1:12" s="41" customFormat="1" ht="19.5" customHeight="1">
      <c r="A25" s="121">
        <v>21</v>
      </c>
      <c r="B25" s="122" t="s">
        <v>66</v>
      </c>
      <c r="C25" s="97">
        <v>6.128</v>
      </c>
      <c r="D25" s="32">
        <v>5.151</v>
      </c>
      <c r="E25" s="31">
        <v>31.08</v>
      </c>
      <c r="F25" s="107">
        <v>30.94</v>
      </c>
      <c r="G25" s="97">
        <v>0.2616</v>
      </c>
      <c r="H25" s="98">
        <v>0.2576</v>
      </c>
      <c r="I25" s="97">
        <v>3.668</v>
      </c>
      <c r="J25" s="32">
        <v>3.608</v>
      </c>
      <c r="K25" s="42">
        <v>3.094</v>
      </c>
      <c r="L25" s="98">
        <v>3.004</v>
      </c>
    </row>
    <row r="26" spans="1:13" s="41" customFormat="1" ht="19.5" customHeight="1">
      <c r="A26" s="121">
        <v>22</v>
      </c>
      <c r="B26" s="122" t="s">
        <v>67</v>
      </c>
      <c r="C26" s="105">
        <v>6.129</v>
      </c>
      <c r="D26" s="98">
        <v>5.1345</v>
      </c>
      <c r="E26" s="31">
        <v>31.15</v>
      </c>
      <c r="F26" s="107">
        <v>31.01</v>
      </c>
      <c r="G26" s="97">
        <v>0.2615</v>
      </c>
      <c r="H26" s="98">
        <v>0.2575</v>
      </c>
      <c r="I26" s="97">
        <v>3.665</v>
      </c>
      <c r="J26" s="32">
        <v>3.605</v>
      </c>
      <c r="K26" s="42">
        <v>3.082</v>
      </c>
      <c r="L26" s="98">
        <v>2.992</v>
      </c>
      <c r="M26" s="54"/>
    </row>
    <row r="27" spans="1:12" s="41" customFormat="1" ht="19.5" customHeight="1">
      <c r="A27" s="121">
        <v>23</v>
      </c>
      <c r="B27" s="122" t="s">
        <v>62</v>
      </c>
      <c r="C27" s="97">
        <v>6.1281</v>
      </c>
      <c r="D27" s="32">
        <v>5.1208</v>
      </c>
      <c r="E27" s="31">
        <v>31.14</v>
      </c>
      <c r="F27" s="45">
        <v>31</v>
      </c>
      <c r="G27" s="97">
        <v>0.2607</v>
      </c>
      <c r="H27" s="98">
        <v>0.2567</v>
      </c>
      <c r="I27" s="90">
        <v>3.646</v>
      </c>
      <c r="J27" s="91">
        <v>3.586</v>
      </c>
      <c r="K27" s="96">
        <v>3.058</v>
      </c>
      <c r="L27" s="99">
        <v>2.968</v>
      </c>
    </row>
    <row r="28" spans="1:12" ht="19.5" customHeight="1">
      <c r="A28" s="121">
        <v>24</v>
      </c>
      <c r="B28" s="122" t="s">
        <v>63</v>
      </c>
      <c r="C28" s="97">
        <v>6.1241</v>
      </c>
      <c r="D28" s="32">
        <v>5.1358</v>
      </c>
      <c r="E28" s="31">
        <v>31</v>
      </c>
      <c r="F28" s="45">
        <v>30.86</v>
      </c>
      <c r="G28" s="97">
        <v>0.2605</v>
      </c>
      <c r="H28" s="98">
        <v>0.2565</v>
      </c>
      <c r="I28" s="90">
        <v>3.627</v>
      </c>
      <c r="J28" s="91">
        <v>3.567</v>
      </c>
      <c r="K28" s="96">
        <v>3.055</v>
      </c>
      <c r="L28" s="99">
        <v>2.965</v>
      </c>
    </row>
    <row r="29" spans="1:12" ht="19.5" customHeight="1">
      <c r="A29" s="121">
        <v>25</v>
      </c>
      <c r="B29" s="149" t="s">
        <v>64</v>
      </c>
      <c r="C29" s="150"/>
      <c r="D29" s="155"/>
      <c r="E29" s="152"/>
      <c r="F29" s="153"/>
      <c r="G29" s="150"/>
      <c r="H29" s="157"/>
      <c r="I29" s="172"/>
      <c r="J29" s="173"/>
      <c r="K29" s="174"/>
      <c r="L29" s="169"/>
    </row>
    <row r="30" spans="1:12" ht="19.5" customHeight="1">
      <c r="A30" s="121">
        <v>26</v>
      </c>
      <c r="B30" s="149" t="s">
        <v>2</v>
      </c>
      <c r="C30" s="150"/>
      <c r="D30" s="155"/>
      <c r="E30" s="152"/>
      <c r="F30" s="153"/>
      <c r="G30" s="150"/>
      <c r="H30" s="157"/>
      <c r="I30" s="172"/>
      <c r="J30" s="173"/>
      <c r="K30" s="174"/>
      <c r="L30" s="169"/>
    </row>
    <row r="31" spans="1:12" ht="19.5" customHeight="1">
      <c r="A31" s="121">
        <v>27</v>
      </c>
      <c r="B31" s="122" t="s">
        <v>65</v>
      </c>
      <c r="C31" s="97">
        <v>6.122</v>
      </c>
      <c r="D31" s="32">
        <v>5.1627</v>
      </c>
      <c r="E31" s="31">
        <v>30.71</v>
      </c>
      <c r="F31" s="45">
        <v>30.57</v>
      </c>
      <c r="G31" s="97">
        <v>0.2594</v>
      </c>
      <c r="H31" s="98">
        <v>0.2554</v>
      </c>
      <c r="I31" s="90">
        <v>3.5975</v>
      </c>
      <c r="J31" s="91">
        <v>3.5375</v>
      </c>
      <c r="K31" s="96">
        <v>3.043</v>
      </c>
      <c r="L31" s="99">
        <v>2.953</v>
      </c>
    </row>
    <row r="32" spans="1:12" ht="19.5" customHeight="1">
      <c r="A32" s="121">
        <v>28</v>
      </c>
      <c r="B32" s="122" t="s">
        <v>66</v>
      </c>
      <c r="C32" s="97">
        <v>6.1209</v>
      </c>
      <c r="D32" s="32">
        <v>5.1574</v>
      </c>
      <c r="E32" s="31">
        <v>30.55</v>
      </c>
      <c r="F32" s="107">
        <v>30.41</v>
      </c>
      <c r="G32" s="97">
        <v>0.2577</v>
      </c>
      <c r="H32" s="98">
        <v>0.2537</v>
      </c>
      <c r="I32" s="97">
        <v>3.582</v>
      </c>
      <c r="J32" s="32">
        <v>3.522</v>
      </c>
      <c r="K32" s="42">
        <v>3.027</v>
      </c>
      <c r="L32" s="98">
        <v>2.937</v>
      </c>
    </row>
    <row r="33" spans="1:12" ht="19.5" customHeight="1">
      <c r="A33" s="121">
        <v>29</v>
      </c>
      <c r="B33" s="122" t="s">
        <v>67</v>
      </c>
      <c r="C33" s="105">
        <v>6.1169</v>
      </c>
      <c r="D33" s="98">
        <v>5.1643</v>
      </c>
      <c r="E33" s="31">
        <v>30.54</v>
      </c>
      <c r="F33" s="107">
        <v>30.4</v>
      </c>
      <c r="G33" s="97">
        <v>0.2583</v>
      </c>
      <c r="H33" s="98">
        <v>0.2543</v>
      </c>
      <c r="I33" s="97">
        <v>3.578</v>
      </c>
      <c r="J33" s="32">
        <v>3.518</v>
      </c>
      <c r="K33" s="42">
        <v>3.032</v>
      </c>
      <c r="L33" s="98">
        <v>2.942</v>
      </c>
    </row>
    <row r="34" spans="1:12" s="41" customFormat="1" ht="19.5" customHeight="1">
      <c r="A34" s="121">
        <v>30</v>
      </c>
      <c r="B34" s="122" t="s">
        <v>62</v>
      </c>
      <c r="C34" s="105">
        <v>6.1137</v>
      </c>
      <c r="D34" s="98">
        <v>5.1522</v>
      </c>
      <c r="E34" s="31">
        <v>30.55</v>
      </c>
      <c r="F34" s="45">
        <v>30.41</v>
      </c>
      <c r="G34" s="97">
        <v>0.2578</v>
      </c>
      <c r="H34" s="98">
        <v>0.2538</v>
      </c>
      <c r="I34" s="90">
        <v>3.568</v>
      </c>
      <c r="J34" s="91">
        <v>3.508</v>
      </c>
      <c r="K34" s="96">
        <v>3.018</v>
      </c>
      <c r="L34" s="99">
        <v>2.928</v>
      </c>
    </row>
    <row r="35" spans="1:12" ht="19.5" customHeight="1" thickBot="1">
      <c r="A35" s="121"/>
      <c r="B35" s="126"/>
      <c r="C35" s="90"/>
      <c r="D35" s="95"/>
      <c r="E35" s="92"/>
      <c r="F35" s="93"/>
      <c r="G35" s="90"/>
      <c r="H35" s="91"/>
      <c r="I35" s="102"/>
      <c r="J35" s="95"/>
      <c r="K35" s="100"/>
      <c r="L35" s="101"/>
    </row>
    <row r="36" spans="1:12" ht="19.5" customHeight="1">
      <c r="A36" s="265" t="s">
        <v>9</v>
      </c>
      <c r="B36" s="266"/>
      <c r="C36" s="40">
        <f aca="true" t="shared" si="0" ref="C36:L36">MAX(C5:C35)</f>
        <v>6.1434</v>
      </c>
      <c r="D36" s="56">
        <f t="shared" si="0"/>
        <v>5.1689</v>
      </c>
      <c r="E36" s="114">
        <f t="shared" si="0"/>
        <v>31.33</v>
      </c>
      <c r="F36" s="115">
        <f t="shared" si="0"/>
        <v>31.19</v>
      </c>
      <c r="G36" s="40">
        <f t="shared" si="0"/>
        <v>0.2637</v>
      </c>
      <c r="H36" s="108">
        <f t="shared" si="0"/>
        <v>0.2597</v>
      </c>
      <c r="I36" s="40">
        <f t="shared" si="0"/>
        <v>3.729</v>
      </c>
      <c r="J36" s="56">
        <f t="shared" si="0"/>
        <v>3.669</v>
      </c>
      <c r="K36" s="40">
        <f t="shared" si="0"/>
        <v>3.137</v>
      </c>
      <c r="L36" s="108">
        <f t="shared" si="0"/>
        <v>3.047</v>
      </c>
    </row>
    <row r="37" spans="1:12" ht="19.5" customHeight="1">
      <c r="A37" s="269" t="s">
        <v>7</v>
      </c>
      <c r="B37" s="270"/>
      <c r="C37" s="97">
        <f aca="true" t="shared" si="1" ref="C37:L37">MIN(C5:C35)</f>
        <v>6.1137</v>
      </c>
      <c r="D37" s="32">
        <f t="shared" si="1"/>
        <v>5.1063</v>
      </c>
      <c r="E37" s="31">
        <f t="shared" si="1"/>
        <v>30.54</v>
      </c>
      <c r="F37" s="107">
        <f t="shared" si="1"/>
        <v>30.4</v>
      </c>
      <c r="G37" s="97">
        <f t="shared" si="1"/>
        <v>0.2577</v>
      </c>
      <c r="H37" s="98">
        <f t="shared" si="1"/>
        <v>0.2537</v>
      </c>
      <c r="I37" s="97">
        <f t="shared" si="1"/>
        <v>3.568</v>
      </c>
      <c r="J37" s="32">
        <f t="shared" si="1"/>
        <v>3.508</v>
      </c>
      <c r="K37" s="42">
        <f t="shared" si="1"/>
        <v>3.018</v>
      </c>
      <c r="L37" s="98">
        <f t="shared" si="1"/>
        <v>2.928</v>
      </c>
    </row>
    <row r="38" spans="1:12" ht="19.5" customHeight="1" thickBot="1">
      <c r="A38" s="267" t="s">
        <v>8</v>
      </c>
      <c r="B38" s="268"/>
      <c r="C38" s="109">
        <f aca="true" t="shared" si="2" ref="C38:L38">AVERAGE(C5:C35)</f>
        <v>6.1301523809523815</v>
      </c>
      <c r="D38" s="68">
        <f t="shared" si="2"/>
        <v>5.142861904761904</v>
      </c>
      <c r="E38" s="116">
        <f t="shared" si="2"/>
        <v>31.072999999999997</v>
      </c>
      <c r="F38" s="117">
        <f t="shared" si="2"/>
        <v>30.932999999999993</v>
      </c>
      <c r="G38" s="109">
        <f t="shared" si="2"/>
        <v>0.261165</v>
      </c>
      <c r="H38" s="110">
        <f t="shared" si="2"/>
        <v>0.257165</v>
      </c>
      <c r="I38" s="109">
        <f t="shared" si="2"/>
        <v>3.6616590909090903</v>
      </c>
      <c r="J38" s="68">
        <f t="shared" si="2"/>
        <v>3.6016590909090906</v>
      </c>
      <c r="K38" s="69">
        <f t="shared" si="2"/>
        <v>3.0834545454545452</v>
      </c>
      <c r="L38" s="110">
        <f t="shared" si="2"/>
        <v>2.993454545454546</v>
      </c>
    </row>
    <row r="39" ht="19.5" customHeight="1">
      <c r="C39" s="72" t="s">
        <v>29</v>
      </c>
    </row>
    <row r="41" ht="12.75">
      <c r="G41" s="71"/>
    </row>
  </sheetData>
  <sheetProtection/>
  <mergeCells count="14">
    <mergeCell ref="A38:B38"/>
    <mergeCell ref="A37:B37"/>
    <mergeCell ref="I2:L2"/>
    <mergeCell ref="I3:J3"/>
    <mergeCell ref="K3:L3"/>
    <mergeCell ref="E2:H2"/>
    <mergeCell ref="E3:F3"/>
    <mergeCell ref="G3:H3"/>
    <mergeCell ref="A1:B1"/>
    <mergeCell ref="A2:B3"/>
    <mergeCell ref="A36:B36"/>
    <mergeCell ref="C2:D2"/>
    <mergeCell ref="C3:C4"/>
    <mergeCell ref="D3:D4"/>
  </mergeCells>
  <printOptions/>
  <pageMargins left="0.3937007874015748" right="0.1968503937007874" top="0.3937007874015748" bottom="0.3937007874015748" header="0.35433070866141736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pane xSplit="2" ySplit="4" topLeftCell="C14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P34" sqref="P34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63" customWidth="1"/>
    <col min="4" max="4" width="10" style="41" customWidth="1"/>
    <col min="5" max="6" width="6.8984375" style="59" customWidth="1"/>
    <col min="7" max="7" width="7.09765625" style="60" customWidth="1"/>
    <col min="8" max="8" width="7.09765625" style="61" customWidth="1"/>
    <col min="9" max="12" width="8.09765625" style="4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20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7" t="s">
        <v>13</v>
      </c>
      <c r="D3" s="279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8"/>
      <c r="D4" s="280"/>
      <c r="E4" s="74" t="s">
        <v>4</v>
      </c>
      <c r="F4" s="75" t="s">
        <v>5</v>
      </c>
      <c r="G4" s="29" t="s">
        <v>4</v>
      </c>
      <c r="H4" s="30" t="s">
        <v>5</v>
      </c>
      <c r="I4" s="35" t="s">
        <v>4</v>
      </c>
      <c r="J4" s="73" t="s">
        <v>5</v>
      </c>
      <c r="K4" s="29" t="s">
        <v>4</v>
      </c>
      <c r="L4" s="38" t="s">
        <v>5</v>
      </c>
    </row>
    <row r="5" spans="1:12" s="41" customFormat="1" ht="19.5" customHeight="1">
      <c r="A5" s="121">
        <v>1</v>
      </c>
      <c r="B5" s="122" t="s">
        <v>56</v>
      </c>
      <c r="C5" s="158" t="s">
        <v>78</v>
      </c>
      <c r="D5" s="159"/>
      <c r="E5" s="203" t="s">
        <v>79</v>
      </c>
      <c r="F5" s="204"/>
      <c r="G5" s="205"/>
      <c r="H5" s="206"/>
      <c r="I5" s="158" t="s">
        <v>78</v>
      </c>
      <c r="J5" s="206"/>
      <c r="K5" s="207"/>
      <c r="L5" s="208"/>
    </row>
    <row r="6" spans="1:12" s="41" customFormat="1" ht="19.5" customHeight="1">
      <c r="A6" s="121">
        <v>2</v>
      </c>
      <c r="B6" s="149" t="s">
        <v>57</v>
      </c>
      <c r="C6" s="164"/>
      <c r="D6" s="165"/>
      <c r="E6" s="170"/>
      <c r="F6" s="175"/>
      <c r="G6" s="176"/>
      <c r="H6" s="173"/>
      <c r="I6" s="172"/>
      <c r="J6" s="173"/>
      <c r="K6" s="174"/>
      <c r="L6" s="169"/>
    </row>
    <row r="7" spans="1:12" s="41" customFormat="1" ht="19.5" customHeight="1">
      <c r="A7" s="121">
        <v>3</v>
      </c>
      <c r="B7" s="149" t="s">
        <v>58</v>
      </c>
      <c r="C7" s="164"/>
      <c r="D7" s="165"/>
      <c r="E7" s="170"/>
      <c r="F7" s="175"/>
      <c r="G7" s="176"/>
      <c r="H7" s="173"/>
      <c r="I7" s="172"/>
      <c r="J7" s="173"/>
      <c r="K7" s="174"/>
      <c r="L7" s="169"/>
    </row>
    <row r="8" spans="1:12" s="41" customFormat="1" ht="19.5" customHeight="1">
      <c r="A8" s="121">
        <v>4</v>
      </c>
      <c r="B8" s="122" t="s">
        <v>59</v>
      </c>
      <c r="C8" s="90">
        <v>6.1165</v>
      </c>
      <c r="D8" s="91">
        <v>5.1059</v>
      </c>
      <c r="E8" s="92">
        <v>30.71</v>
      </c>
      <c r="F8" s="111">
        <v>30.57</v>
      </c>
      <c r="G8" s="112">
        <v>0.2568</v>
      </c>
      <c r="H8" s="91">
        <v>0.2528</v>
      </c>
      <c r="I8" s="158" t="s">
        <v>80</v>
      </c>
      <c r="J8" s="206"/>
      <c r="K8" s="207"/>
      <c r="L8" s="208"/>
    </row>
    <row r="9" spans="1:12" s="41" customFormat="1" ht="19.5" customHeight="1">
      <c r="A9" s="121">
        <v>5</v>
      </c>
      <c r="B9" s="122" t="s">
        <v>60</v>
      </c>
      <c r="C9" s="97">
        <v>6.118</v>
      </c>
      <c r="D9" s="32">
        <v>5.1111</v>
      </c>
      <c r="E9" s="31">
        <v>30.77</v>
      </c>
      <c r="F9" s="107">
        <v>30.63</v>
      </c>
      <c r="G9" s="97">
        <v>0.2573</v>
      </c>
      <c r="H9" s="98">
        <v>0.2533</v>
      </c>
      <c r="I9" s="97">
        <v>3.629</v>
      </c>
      <c r="J9" s="32">
        <v>3.569</v>
      </c>
      <c r="K9" s="42">
        <v>3.041</v>
      </c>
      <c r="L9" s="98">
        <v>2.951</v>
      </c>
    </row>
    <row r="10" spans="1:12" s="41" customFormat="1" ht="19.5" customHeight="1">
      <c r="A10" s="121">
        <v>6</v>
      </c>
      <c r="B10" s="122" t="s">
        <v>61</v>
      </c>
      <c r="C10" s="105">
        <v>6.1156</v>
      </c>
      <c r="D10" s="98">
        <v>5.1171</v>
      </c>
      <c r="E10" s="31">
        <v>30.73</v>
      </c>
      <c r="F10" s="107">
        <v>30.59</v>
      </c>
      <c r="G10" s="97">
        <v>0.2575</v>
      </c>
      <c r="H10" s="98">
        <v>0.2535</v>
      </c>
      <c r="I10" s="97">
        <v>3.621</v>
      </c>
      <c r="J10" s="32">
        <v>3.561</v>
      </c>
      <c r="K10" s="42">
        <v>3.039</v>
      </c>
      <c r="L10" s="98">
        <v>2.949</v>
      </c>
    </row>
    <row r="11" spans="1:12" s="41" customFormat="1" ht="19.5" customHeight="1">
      <c r="A11" s="121">
        <v>7</v>
      </c>
      <c r="B11" s="122" t="s">
        <v>55</v>
      </c>
      <c r="C11" s="97">
        <v>6.1113</v>
      </c>
      <c r="D11" s="32">
        <v>5.1337</v>
      </c>
      <c r="E11" s="31">
        <v>30.67</v>
      </c>
      <c r="F11" s="45">
        <v>30.53</v>
      </c>
      <c r="G11" s="97">
        <v>0.258</v>
      </c>
      <c r="H11" s="98">
        <v>0.254</v>
      </c>
      <c r="I11" s="97">
        <v>3.609</v>
      </c>
      <c r="J11" s="32">
        <v>3.549</v>
      </c>
      <c r="K11" s="42">
        <v>3.041</v>
      </c>
      <c r="L11" s="98">
        <v>2.951</v>
      </c>
    </row>
    <row r="12" spans="1:12" s="41" customFormat="1" ht="19.5" customHeight="1">
      <c r="A12" s="121">
        <v>8</v>
      </c>
      <c r="B12" s="122" t="s">
        <v>63</v>
      </c>
      <c r="C12" s="97">
        <v>6.1147</v>
      </c>
      <c r="D12" s="32">
        <v>5.1219</v>
      </c>
      <c r="E12" s="31">
        <v>30.8</v>
      </c>
      <c r="F12" s="45">
        <v>30.66</v>
      </c>
      <c r="G12" s="97">
        <v>0.2584</v>
      </c>
      <c r="H12" s="98">
        <v>0.2544</v>
      </c>
      <c r="I12" s="97">
        <v>3.635</v>
      </c>
      <c r="J12" s="32">
        <v>3.575</v>
      </c>
      <c r="K12" s="42">
        <v>3.054</v>
      </c>
      <c r="L12" s="98">
        <v>2.964</v>
      </c>
    </row>
    <row r="13" spans="1:14" s="41" customFormat="1" ht="19.5" customHeight="1">
      <c r="A13" s="121">
        <v>9</v>
      </c>
      <c r="B13" s="149" t="s">
        <v>64</v>
      </c>
      <c r="C13" s="150"/>
      <c r="D13" s="155"/>
      <c r="E13" s="152"/>
      <c r="F13" s="153"/>
      <c r="G13" s="150"/>
      <c r="H13" s="157"/>
      <c r="I13" s="150"/>
      <c r="J13" s="155"/>
      <c r="K13" s="156"/>
      <c r="L13" s="157"/>
      <c r="N13" s="41" t="s">
        <v>30</v>
      </c>
    </row>
    <row r="14" spans="1:12" s="41" customFormat="1" ht="19.5" customHeight="1">
      <c r="A14" s="121">
        <v>10</v>
      </c>
      <c r="B14" s="149" t="s">
        <v>2</v>
      </c>
      <c r="C14" s="172"/>
      <c r="D14" s="173"/>
      <c r="E14" s="170"/>
      <c r="F14" s="175"/>
      <c r="G14" s="176"/>
      <c r="H14" s="173"/>
      <c r="I14" s="172"/>
      <c r="J14" s="173"/>
      <c r="K14" s="174"/>
      <c r="L14" s="169"/>
    </row>
    <row r="15" spans="1:12" s="41" customFormat="1" ht="19.5" customHeight="1">
      <c r="A15" s="121">
        <v>11</v>
      </c>
      <c r="B15" s="122" t="s">
        <v>65</v>
      </c>
      <c r="C15" s="90">
        <v>6.1132</v>
      </c>
      <c r="D15" s="91">
        <v>5.1249</v>
      </c>
      <c r="E15" s="92">
        <v>30.75</v>
      </c>
      <c r="F15" s="111">
        <v>30.61</v>
      </c>
      <c r="G15" s="112">
        <v>0.258</v>
      </c>
      <c r="H15" s="91">
        <v>0.254</v>
      </c>
      <c r="I15" s="90">
        <v>3.628</v>
      </c>
      <c r="J15" s="91">
        <v>3.568</v>
      </c>
      <c r="K15" s="96">
        <v>3.049</v>
      </c>
      <c r="L15" s="99">
        <v>2.959</v>
      </c>
    </row>
    <row r="16" spans="1:12" s="41" customFormat="1" ht="19.5" customHeight="1">
      <c r="A16" s="121">
        <v>12</v>
      </c>
      <c r="B16" s="122" t="s">
        <v>66</v>
      </c>
      <c r="C16" s="97">
        <v>6.1155</v>
      </c>
      <c r="D16" s="32">
        <v>5.1087</v>
      </c>
      <c r="E16" s="31">
        <v>30.79</v>
      </c>
      <c r="F16" s="107">
        <v>30.65</v>
      </c>
      <c r="G16" s="97">
        <v>0.2576</v>
      </c>
      <c r="H16" s="98">
        <v>0.2536</v>
      </c>
      <c r="I16" s="97">
        <v>3.657</v>
      </c>
      <c r="J16" s="32">
        <v>3.597</v>
      </c>
      <c r="K16" s="42">
        <v>3.065</v>
      </c>
      <c r="L16" s="98">
        <v>2.975</v>
      </c>
    </row>
    <row r="17" spans="1:12" s="41" customFormat="1" ht="19.5" customHeight="1">
      <c r="A17" s="121">
        <v>13</v>
      </c>
      <c r="B17" s="122" t="s">
        <v>67</v>
      </c>
      <c r="C17" s="105">
        <v>6.1123</v>
      </c>
      <c r="D17" s="98">
        <v>5.1143</v>
      </c>
      <c r="E17" s="31">
        <v>30.77</v>
      </c>
      <c r="F17" s="107">
        <v>30.63</v>
      </c>
      <c r="G17" s="97">
        <v>0.2579</v>
      </c>
      <c r="H17" s="98">
        <v>0.2539</v>
      </c>
      <c r="I17" s="97">
        <v>3.627</v>
      </c>
      <c r="J17" s="32">
        <v>3.567</v>
      </c>
      <c r="K17" s="42">
        <v>3.05</v>
      </c>
      <c r="L17" s="98">
        <v>2.96</v>
      </c>
    </row>
    <row r="18" spans="1:12" s="41" customFormat="1" ht="19.5" customHeight="1">
      <c r="A18" s="121">
        <v>14</v>
      </c>
      <c r="B18" s="122" t="s">
        <v>62</v>
      </c>
      <c r="C18" s="97">
        <v>6.1093</v>
      </c>
      <c r="D18" s="32">
        <v>5.1386</v>
      </c>
      <c r="E18" s="31">
        <v>30.67</v>
      </c>
      <c r="F18" s="45">
        <v>30.53</v>
      </c>
      <c r="G18" s="97">
        <v>0.2584</v>
      </c>
      <c r="H18" s="98">
        <v>0.2544</v>
      </c>
      <c r="I18" s="97">
        <v>3.618</v>
      </c>
      <c r="J18" s="32">
        <v>3.558</v>
      </c>
      <c r="K18" s="42">
        <v>3.054</v>
      </c>
      <c r="L18" s="98">
        <v>2.964</v>
      </c>
    </row>
    <row r="19" spans="1:12" s="41" customFormat="1" ht="19.5" customHeight="1">
      <c r="A19" s="121">
        <v>15</v>
      </c>
      <c r="B19" s="122" t="s">
        <v>63</v>
      </c>
      <c r="C19" s="97">
        <v>6.1085</v>
      </c>
      <c r="D19" s="32">
        <v>5.1376</v>
      </c>
      <c r="E19" s="31">
        <v>30.57</v>
      </c>
      <c r="F19" s="45">
        <v>30.43</v>
      </c>
      <c r="G19" s="97">
        <v>0.2572</v>
      </c>
      <c r="H19" s="98">
        <v>0.2532</v>
      </c>
      <c r="I19" s="90">
        <v>3.604</v>
      </c>
      <c r="J19" s="91">
        <v>3.544</v>
      </c>
      <c r="K19" s="96">
        <v>3.038</v>
      </c>
      <c r="L19" s="99">
        <v>2.948</v>
      </c>
    </row>
    <row r="20" spans="1:12" s="41" customFormat="1" ht="19.5" customHeight="1">
      <c r="A20" s="121">
        <v>16</v>
      </c>
      <c r="B20" s="149" t="s">
        <v>64</v>
      </c>
      <c r="C20" s="150"/>
      <c r="D20" s="155"/>
      <c r="E20" s="152"/>
      <c r="F20" s="153"/>
      <c r="G20" s="150"/>
      <c r="H20" s="157"/>
      <c r="I20" s="150"/>
      <c r="J20" s="155"/>
      <c r="K20" s="156"/>
      <c r="L20" s="157"/>
    </row>
    <row r="21" spans="1:12" s="41" customFormat="1" ht="19.5" customHeight="1">
      <c r="A21" s="121">
        <v>17</v>
      </c>
      <c r="B21" s="149" t="s">
        <v>2</v>
      </c>
      <c r="C21" s="172"/>
      <c r="D21" s="173"/>
      <c r="E21" s="170"/>
      <c r="F21" s="175"/>
      <c r="G21" s="176"/>
      <c r="H21" s="173"/>
      <c r="I21" s="172"/>
      <c r="J21" s="173"/>
      <c r="K21" s="174"/>
      <c r="L21" s="169"/>
    </row>
    <row r="22" spans="1:12" s="41" customFormat="1" ht="19.5" customHeight="1">
      <c r="A22" s="121">
        <v>18</v>
      </c>
      <c r="B22" s="122" t="s">
        <v>65</v>
      </c>
      <c r="C22" s="90">
        <v>6.1079</v>
      </c>
      <c r="D22" s="91">
        <v>5.1315</v>
      </c>
      <c r="E22" s="92">
        <v>30.51</v>
      </c>
      <c r="F22" s="111">
        <v>30.37</v>
      </c>
      <c r="G22" s="112">
        <v>0.2563</v>
      </c>
      <c r="H22" s="91">
        <v>0.2523</v>
      </c>
      <c r="I22" s="90">
        <v>3.596</v>
      </c>
      <c r="J22" s="91">
        <v>3.536</v>
      </c>
      <c r="K22" s="96">
        <v>3.027</v>
      </c>
      <c r="L22" s="99">
        <v>2.937</v>
      </c>
    </row>
    <row r="23" spans="1:12" s="41" customFormat="1" ht="19.5" customHeight="1">
      <c r="A23" s="121">
        <v>19</v>
      </c>
      <c r="B23" s="122" t="s">
        <v>66</v>
      </c>
      <c r="C23" s="97">
        <v>6.1098</v>
      </c>
      <c r="D23" s="32">
        <v>5.114</v>
      </c>
      <c r="E23" s="31">
        <v>30.52</v>
      </c>
      <c r="F23" s="107">
        <v>30.38</v>
      </c>
      <c r="G23" s="97">
        <v>0.2558</v>
      </c>
      <c r="H23" s="98">
        <v>0.2518</v>
      </c>
      <c r="I23" s="97">
        <v>3.612</v>
      </c>
      <c r="J23" s="32">
        <v>3.552</v>
      </c>
      <c r="K23" s="42">
        <v>3.034</v>
      </c>
      <c r="L23" s="98">
        <v>2.944</v>
      </c>
    </row>
    <row r="24" spans="1:12" s="41" customFormat="1" ht="19.5" customHeight="1">
      <c r="A24" s="121">
        <v>20</v>
      </c>
      <c r="B24" s="122" t="s">
        <v>67</v>
      </c>
      <c r="C24" s="105">
        <v>6.1125</v>
      </c>
      <c r="D24" s="98">
        <v>5.0804</v>
      </c>
      <c r="E24" s="31">
        <v>30.57</v>
      </c>
      <c r="F24" s="107">
        <v>30.43</v>
      </c>
      <c r="G24" s="97">
        <v>0.254</v>
      </c>
      <c r="H24" s="98">
        <v>0.25</v>
      </c>
      <c r="I24" s="97">
        <v>3.637</v>
      </c>
      <c r="J24" s="32">
        <v>3.577</v>
      </c>
      <c r="K24" s="42">
        <v>3.031</v>
      </c>
      <c r="L24" s="98">
        <v>2.941</v>
      </c>
    </row>
    <row r="25" spans="1:12" s="41" customFormat="1" ht="19.5" customHeight="1">
      <c r="A25" s="121">
        <v>21</v>
      </c>
      <c r="B25" s="122" t="s">
        <v>62</v>
      </c>
      <c r="C25" s="97">
        <v>6.1139</v>
      </c>
      <c r="D25" s="32">
        <v>5.0609</v>
      </c>
      <c r="E25" s="31">
        <v>30.55</v>
      </c>
      <c r="F25" s="45">
        <v>30.41</v>
      </c>
      <c r="G25" s="97">
        <v>0.2533</v>
      </c>
      <c r="H25" s="98">
        <v>0.2493</v>
      </c>
      <c r="I25" s="97">
        <v>3.63</v>
      </c>
      <c r="J25" s="32">
        <v>3.57</v>
      </c>
      <c r="K25" s="42">
        <v>3.015</v>
      </c>
      <c r="L25" s="98">
        <v>2.925</v>
      </c>
    </row>
    <row r="26" spans="1:12" s="41" customFormat="1" ht="19.5" customHeight="1">
      <c r="A26" s="121">
        <v>22</v>
      </c>
      <c r="B26" s="122" t="s">
        <v>63</v>
      </c>
      <c r="C26" s="97">
        <v>6.1131</v>
      </c>
      <c r="D26" s="32">
        <v>5.0672</v>
      </c>
      <c r="E26" s="31">
        <v>30.51</v>
      </c>
      <c r="F26" s="45">
        <v>30.37</v>
      </c>
      <c r="G26" s="97">
        <v>0.2534</v>
      </c>
      <c r="H26" s="98">
        <v>0.2494</v>
      </c>
      <c r="I26" s="97">
        <v>3.6165</v>
      </c>
      <c r="J26" s="32">
        <v>3.5565</v>
      </c>
      <c r="K26" s="42">
        <v>3.012</v>
      </c>
      <c r="L26" s="98">
        <v>2.922</v>
      </c>
    </row>
    <row r="27" spans="1:12" s="41" customFormat="1" ht="19.5" customHeight="1">
      <c r="A27" s="121">
        <v>23</v>
      </c>
      <c r="B27" s="149" t="s">
        <v>64</v>
      </c>
      <c r="C27" s="150"/>
      <c r="D27" s="155"/>
      <c r="E27" s="152"/>
      <c r="F27" s="153"/>
      <c r="G27" s="150"/>
      <c r="H27" s="157"/>
      <c r="I27" s="150"/>
      <c r="J27" s="155"/>
      <c r="K27" s="156"/>
      <c r="L27" s="157"/>
    </row>
    <row r="28" spans="1:12" s="41" customFormat="1" ht="19.5" customHeight="1">
      <c r="A28" s="121">
        <v>24</v>
      </c>
      <c r="B28" s="149" t="s">
        <v>2</v>
      </c>
      <c r="C28" s="172"/>
      <c r="D28" s="173"/>
      <c r="E28" s="170"/>
      <c r="F28" s="175"/>
      <c r="G28" s="176"/>
      <c r="H28" s="173"/>
      <c r="I28" s="172"/>
      <c r="J28" s="173"/>
      <c r="K28" s="174"/>
      <c r="L28" s="169"/>
    </row>
    <row r="29" spans="1:12" s="41" customFormat="1" ht="19.5" customHeight="1">
      <c r="A29" s="121">
        <v>25</v>
      </c>
      <c r="B29" s="122" t="s">
        <v>65</v>
      </c>
      <c r="C29" s="90">
        <v>6.1165</v>
      </c>
      <c r="D29" s="91">
        <v>5.0434</v>
      </c>
      <c r="E29" s="92">
        <v>30.56</v>
      </c>
      <c r="F29" s="111">
        <v>30.42</v>
      </c>
      <c r="G29" s="112">
        <v>0.2524</v>
      </c>
      <c r="H29" s="91">
        <v>0.2484</v>
      </c>
      <c r="I29" s="90">
        <v>3.634</v>
      </c>
      <c r="J29" s="91">
        <v>3.574</v>
      </c>
      <c r="K29" s="96">
        <v>3.007</v>
      </c>
      <c r="L29" s="99">
        <v>2.917</v>
      </c>
    </row>
    <row r="30" spans="1:12" s="41" customFormat="1" ht="19.5" customHeight="1">
      <c r="A30" s="121">
        <v>26</v>
      </c>
      <c r="B30" s="122" t="s">
        <v>66</v>
      </c>
      <c r="C30" s="97">
        <v>6.1172</v>
      </c>
      <c r="D30" s="32">
        <v>5.0436</v>
      </c>
      <c r="E30" s="31">
        <v>30.56</v>
      </c>
      <c r="F30" s="107">
        <v>30.42</v>
      </c>
      <c r="G30" s="97">
        <v>0.2523</v>
      </c>
      <c r="H30" s="98">
        <v>0.2483</v>
      </c>
      <c r="I30" s="97">
        <v>3.646</v>
      </c>
      <c r="J30" s="32">
        <v>3.586</v>
      </c>
      <c r="K30" s="42">
        <v>3.016</v>
      </c>
      <c r="L30" s="98">
        <v>2.926</v>
      </c>
    </row>
    <row r="31" spans="1:12" s="41" customFormat="1" ht="19.5" customHeight="1">
      <c r="A31" s="121">
        <v>27</v>
      </c>
      <c r="B31" s="122" t="s">
        <v>67</v>
      </c>
      <c r="C31" s="105">
        <v>6.1198</v>
      </c>
      <c r="D31" s="98">
        <v>4.991</v>
      </c>
      <c r="E31" s="31">
        <v>30.74</v>
      </c>
      <c r="F31" s="107">
        <v>30.6</v>
      </c>
      <c r="G31" s="97">
        <v>0.2507</v>
      </c>
      <c r="H31" s="98">
        <v>0.2467</v>
      </c>
      <c r="I31" s="97">
        <v>3.662</v>
      </c>
      <c r="J31" s="32">
        <v>3.602</v>
      </c>
      <c r="K31" s="42">
        <v>2.997</v>
      </c>
      <c r="L31" s="98">
        <v>2.907</v>
      </c>
    </row>
    <row r="32" spans="1:12" s="41" customFormat="1" ht="19.5" customHeight="1">
      <c r="A32" s="121">
        <v>28</v>
      </c>
      <c r="B32" s="122" t="s">
        <v>62</v>
      </c>
      <c r="C32" s="97">
        <v>6.1202</v>
      </c>
      <c r="D32" s="32">
        <v>4.9619</v>
      </c>
      <c r="E32" s="31">
        <v>30.69</v>
      </c>
      <c r="F32" s="45">
        <v>30.55</v>
      </c>
      <c r="G32" s="97">
        <v>0.2493</v>
      </c>
      <c r="H32" s="98">
        <v>0.2453</v>
      </c>
      <c r="I32" s="90">
        <v>3.671</v>
      </c>
      <c r="J32" s="91">
        <v>3.611</v>
      </c>
      <c r="K32" s="96">
        <v>2.988</v>
      </c>
      <c r="L32" s="99">
        <v>2.898</v>
      </c>
    </row>
    <row r="33" spans="1:12" s="41" customFormat="1" ht="19.5" customHeight="1">
      <c r="A33" s="121">
        <v>29</v>
      </c>
      <c r="B33" s="122" t="s">
        <v>63</v>
      </c>
      <c r="C33" s="97">
        <v>6.1196</v>
      </c>
      <c r="D33" s="32">
        <v>4.9571</v>
      </c>
      <c r="E33" s="31">
        <v>30.69</v>
      </c>
      <c r="F33" s="45">
        <v>30.55</v>
      </c>
      <c r="G33" s="97">
        <v>0.249</v>
      </c>
      <c r="H33" s="98">
        <v>0.245</v>
      </c>
      <c r="I33" s="90">
        <v>3.671</v>
      </c>
      <c r="J33" s="91">
        <v>3.611</v>
      </c>
      <c r="K33" s="96">
        <v>2.986</v>
      </c>
      <c r="L33" s="99">
        <v>2.896</v>
      </c>
    </row>
    <row r="34" spans="1:12" s="41" customFormat="1" ht="19.5" customHeight="1">
      <c r="A34" s="121">
        <v>30</v>
      </c>
      <c r="B34" s="149" t="s">
        <v>64</v>
      </c>
      <c r="C34" s="150"/>
      <c r="D34" s="155"/>
      <c r="E34" s="152"/>
      <c r="F34" s="153"/>
      <c r="G34" s="150"/>
      <c r="H34" s="157"/>
      <c r="I34" s="150"/>
      <c r="J34" s="155"/>
      <c r="K34" s="156"/>
      <c r="L34" s="157"/>
    </row>
    <row r="35" spans="1:12" s="41" customFormat="1" ht="19.5" customHeight="1" thickBot="1">
      <c r="A35" s="121">
        <v>31</v>
      </c>
      <c r="B35" s="149" t="s">
        <v>2</v>
      </c>
      <c r="C35" s="150"/>
      <c r="D35" s="155"/>
      <c r="E35" s="152"/>
      <c r="F35" s="153"/>
      <c r="G35" s="150"/>
      <c r="H35" s="157"/>
      <c r="I35" s="150"/>
      <c r="J35" s="155"/>
      <c r="K35" s="156"/>
      <c r="L35" s="157"/>
    </row>
    <row r="36" spans="1:12" ht="19.5" customHeight="1">
      <c r="A36" s="265" t="s">
        <v>9</v>
      </c>
      <c r="B36" s="266"/>
      <c r="C36" s="40">
        <f aca="true" t="shared" si="0" ref="C36:L36">MAX(C5:C35)</f>
        <v>6.1202</v>
      </c>
      <c r="D36" s="56">
        <f t="shared" si="0"/>
        <v>5.1386</v>
      </c>
      <c r="E36" s="114">
        <f t="shared" si="0"/>
        <v>30.8</v>
      </c>
      <c r="F36" s="115">
        <f t="shared" si="0"/>
        <v>30.66</v>
      </c>
      <c r="G36" s="40">
        <f t="shared" si="0"/>
        <v>0.2584</v>
      </c>
      <c r="H36" s="108">
        <f t="shared" si="0"/>
        <v>0.2544</v>
      </c>
      <c r="I36" s="40">
        <f t="shared" si="0"/>
        <v>3.671</v>
      </c>
      <c r="J36" s="56">
        <f t="shared" si="0"/>
        <v>3.611</v>
      </c>
      <c r="K36" s="40">
        <f t="shared" si="0"/>
        <v>3.065</v>
      </c>
      <c r="L36" s="108">
        <f t="shared" si="0"/>
        <v>2.975</v>
      </c>
    </row>
    <row r="37" spans="1:12" ht="19.5" customHeight="1">
      <c r="A37" s="269" t="s">
        <v>10</v>
      </c>
      <c r="B37" s="270"/>
      <c r="C37" s="97">
        <f aca="true" t="shared" si="1" ref="C37:L37">MIN(C5:C35)</f>
        <v>6.1079</v>
      </c>
      <c r="D37" s="32">
        <f t="shared" si="1"/>
        <v>4.9571</v>
      </c>
      <c r="E37" s="31">
        <f t="shared" si="1"/>
        <v>30.51</v>
      </c>
      <c r="F37" s="107">
        <f t="shared" si="1"/>
        <v>30.37</v>
      </c>
      <c r="G37" s="97">
        <f t="shared" si="1"/>
        <v>0.249</v>
      </c>
      <c r="H37" s="98">
        <f t="shared" si="1"/>
        <v>0.245</v>
      </c>
      <c r="I37" s="97">
        <f t="shared" si="1"/>
        <v>3.596</v>
      </c>
      <c r="J37" s="32">
        <f t="shared" si="1"/>
        <v>3.536</v>
      </c>
      <c r="K37" s="42">
        <f t="shared" si="1"/>
        <v>2.986</v>
      </c>
      <c r="L37" s="98">
        <f t="shared" si="1"/>
        <v>2.896</v>
      </c>
    </row>
    <row r="38" spans="1:12" ht="19.5" customHeight="1" thickBot="1">
      <c r="A38" s="267" t="s">
        <v>11</v>
      </c>
      <c r="B38" s="268"/>
      <c r="C38" s="109">
        <f aca="true" t="shared" si="2" ref="C38:L38">AVERAGE(C5:C35)</f>
        <v>6.114269999999999</v>
      </c>
      <c r="D38" s="68">
        <f t="shared" si="2"/>
        <v>5.08324</v>
      </c>
      <c r="E38" s="116">
        <f t="shared" si="2"/>
        <v>30.656500000000005</v>
      </c>
      <c r="F38" s="117">
        <f t="shared" si="2"/>
        <v>30.5165</v>
      </c>
      <c r="G38" s="109">
        <f t="shared" si="2"/>
        <v>0.25517999999999996</v>
      </c>
      <c r="H38" s="110">
        <f t="shared" si="2"/>
        <v>0.25118</v>
      </c>
      <c r="I38" s="109">
        <f t="shared" si="2"/>
        <v>3.6317631578947376</v>
      </c>
      <c r="J38" s="68">
        <f t="shared" si="2"/>
        <v>3.571763157894737</v>
      </c>
      <c r="K38" s="69">
        <f t="shared" si="2"/>
        <v>3.028631578947368</v>
      </c>
      <c r="L38" s="110">
        <f t="shared" si="2"/>
        <v>2.938631578947369</v>
      </c>
    </row>
    <row r="39" spans="1:3" ht="19.5" customHeight="1">
      <c r="A39" s="41"/>
      <c r="B39" s="41"/>
      <c r="C39" s="72" t="s">
        <v>29</v>
      </c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3937007874015748" top="0.3937007874015748" bottom="0.1968503937007874" header="0.5118110236220472" footer="0.2362204724409449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2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34" sqref="M34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4" customFormat="1" ht="40.5" customHeight="1" thickBot="1">
      <c r="A2" s="259" t="s">
        <v>46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4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65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s="41" customFormat="1" ht="19.5" customHeight="1">
      <c r="A5" s="121">
        <v>1</v>
      </c>
      <c r="B5" s="122" t="s">
        <v>59</v>
      </c>
      <c r="C5" s="96">
        <v>6.1207</v>
      </c>
      <c r="D5" s="99">
        <v>4.9403</v>
      </c>
      <c r="E5" s="92">
        <v>30.81</v>
      </c>
      <c r="F5" s="93">
        <v>30.67</v>
      </c>
      <c r="G5" s="96">
        <v>0.2493</v>
      </c>
      <c r="H5" s="91">
        <v>0.2453</v>
      </c>
      <c r="I5" s="90">
        <v>3.701</v>
      </c>
      <c r="J5" s="91">
        <v>3.641</v>
      </c>
      <c r="K5" s="96">
        <v>3.001</v>
      </c>
      <c r="L5" s="99">
        <v>2.911</v>
      </c>
    </row>
    <row r="6" spans="1:12" s="41" customFormat="1" ht="19.5" customHeight="1">
      <c r="A6" s="121">
        <v>2</v>
      </c>
      <c r="B6" s="122" t="s">
        <v>60</v>
      </c>
      <c r="C6" s="209">
        <v>6.1225</v>
      </c>
      <c r="D6" s="210">
        <v>4.9196</v>
      </c>
      <c r="E6" s="92">
        <v>30.92</v>
      </c>
      <c r="F6" s="93">
        <v>30.78</v>
      </c>
      <c r="G6" s="209">
        <v>0.249</v>
      </c>
      <c r="H6" s="211">
        <v>0.245</v>
      </c>
      <c r="I6" s="97">
        <v>3.721</v>
      </c>
      <c r="J6" s="32">
        <v>3.661</v>
      </c>
      <c r="K6" s="42">
        <v>3.003</v>
      </c>
      <c r="L6" s="98">
        <v>2.913</v>
      </c>
    </row>
    <row r="7" spans="1:12" s="41" customFormat="1" ht="19.5" customHeight="1">
      <c r="A7" s="121">
        <v>3</v>
      </c>
      <c r="B7" s="122" t="s">
        <v>61</v>
      </c>
      <c r="C7" s="97">
        <v>6.1176</v>
      </c>
      <c r="D7" s="32">
        <v>4.9413</v>
      </c>
      <c r="E7" s="31">
        <v>30.86</v>
      </c>
      <c r="F7" s="45">
        <v>30.72</v>
      </c>
      <c r="G7" s="97">
        <v>0.2498</v>
      </c>
      <c r="H7" s="98">
        <v>0.2458</v>
      </c>
      <c r="I7" s="97">
        <v>3.7115</v>
      </c>
      <c r="J7" s="32">
        <v>3.6515</v>
      </c>
      <c r="K7" s="42">
        <v>3.011</v>
      </c>
      <c r="L7" s="98">
        <v>2.921</v>
      </c>
    </row>
    <row r="8" spans="1:12" s="41" customFormat="1" ht="19.5" customHeight="1">
      <c r="A8" s="121">
        <v>4</v>
      </c>
      <c r="B8" s="122" t="s">
        <v>55</v>
      </c>
      <c r="C8" s="97">
        <v>6.1164</v>
      </c>
      <c r="D8" s="32">
        <v>4.9323</v>
      </c>
      <c r="E8" s="31">
        <v>30.85</v>
      </c>
      <c r="F8" s="45">
        <v>30.71</v>
      </c>
      <c r="G8" s="97">
        <v>0.2493</v>
      </c>
      <c r="H8" s="98">
        <v>0.2453</v>
      </c>
      <c r="I8" s="97">
        <v>3.719</v>
      </c>
      <c r="J8" s="32">
        <v>3.659</v>
      </c>
      <c r="K8" s="42">
        <v>3.012</v>
      </c>
      <c r="L8" s="98">
        <v>2.922</v>
      </c>
    </row>
    <row r="9" spans="1:12" s="41" customFormat="1" ht="19.5" customHeight="1">
      <c r="A9" s="121">
        <v>5</v>
      </c>
      <c r="B9" s="122" t="s">
        <v>56</v>
      </c>
      <c r="C9" s="97">
        <v>6.1181</v>
      </c>
      <c r="D9" s="32">
        <v>4.9303</v>
      </c>
      <c r="E9" s="31">
        <v>30.95</v>
      </c>
      <c r="F9" s="45">
        <v>30.81</v>
      </c>
      <c r="G9" s="97">
        <v>0.2499</v>
      </c>
      <c r="H9" s="98">
        <v>0.2459</v>
      </c>
      <c r="I9" s="97">
        <v>3.744</v>
      </c>
      <c r="J9" s="32">
        <v>3.684</v>
      </c>
      <c r="K9" s="42">
        <v>3.029</v>
      </c>
      <c r="L9" s="98">
        <v>2.939</v>
      </c>
    </row>
    <row r="10" spans="1:12" s="41" customFormat="1" ht="19.5" customHeight="1">
      <c r="A10" s="121">
        <v>6</v>
      </c>
      <c r="B10" s="149" t="s">
        <v>57</v>
      </c>
      <c r="C10" s="150"/>
      <c r="D10" s="155"/>
      <c r="E10" s="152"/>
      <c r="F10" s="153"/>
      <c r="G10" s="150"/>
      <c r="H10" s="157"/>
      <c r="I10" s="150"/>
      <c r="J10" s="155"/>
      <c r="K10" s="156"/>
      <c r="L10" s="157"/>
    </row>
    <row r="11" spans="1:12" s="41" customFormat="1" ht="19.5" customHeight="1">
      <c r="A11" s="121">
        <v>7</v>
      </c>
      <c r="B11" s="149" t="s">
        <v>58</v>
      </c>
      <c r="C11" s="150"/>
      <c r="D11" s="155"/>
      <c r="E11" s="152"/>
      <c r="F11" s="153"/>
      <c r="G11" s="150"/>
      <c r="H11" s="157"/>
      <c r="I11" s="150"/>
      <c r="J11" s="155"/>
      <c r="K11" s="156"/>
      <c r="L11" s="157"/>
    </row>
    <row r="12" spans="1:12" s="41" customFormat="1" ht="19.5" customHeight="1">
      <c r="A12" s="121">
        <v>8</v>
      </c>
      <c r="B12" s="122" t="s">
        <v>65</v>
      </c>
      <c r="C12" s="97">
        <v>6.1205</v>
      </c>
      <c r="D12" s="32">
        <v>4.9085</v>
      </c>
      <c r="E12" s="31">
        <v>31.05</v>
      </c>
      <c r="F12" s="45">
        <v>30.91</v>
      </c>
      <c r="G12" s="125">
        <v>0.2485</v>
      </c>
      <c r="H12" s="98">
        <v>0.2445</v>
      </c>
      <c r="I12" s="90">
        <v>3.786</v>
      </c>
      <c r="J12" s="91">
        <v>3.726</v>
      </c>
      <c r="K12" s="96">
        <v>3.037</v>
      </c>
      <c r="L12" s="99">
        <v>2.947</v>
      </c>
    </row>
    <row r="13" spans="1:12" s="41" customFormat="1" ht="19.5" customHeight="1">
      <c r="A13" s="121">
        <v>9</v>
      </c>
      <c r="B13" s="122" t="s">
        <v>66</v>
      </c>
      <c r="C13" s="97">
        <v>6.1179</v>
      </c>
      <c r="D13" s="32">
        <v>4.9226</v>
      </c>
      <c r="E13" s="31">
        <v>31.1</v>
      </c>
      <c r="F13" s="107">
        <v>30.96</v>
      </c>
      <c r="G13" s="97">
        <v>0.2508</v>
      </c>
      <c r="H13" s="98">
        <v>0.2468</v>
      </c>
      <c r="I13" s="97">
        <v>3.775</v>
      </c>
      <c r="J13" s="32">
        <v>3.715</v>
      </c>
      <c r="K13" s="42">
        <v>3.05</v>
      </c>
      <c r="L13" s="98">
        <v>2.96</v>
      </c>
    </row>
    <row r="14" spans="1:12" s="41" customFormat="1" ht="19.5" customHeight="1">
      <c r="A14" s="121">
        <v>10</v>
      </c>
      <c r="B14" s="122" t="s">
        <v>67</v>
      </c>
      <c r="C14" s="105">
        <v>6.1173</v>
      </c>
      <c r="D14" s="98">
        <v>4.9345</v>
      </c>
      <c r="E14" s="31">
        <v>31.16</v>
      </c>
      <c r="F14" s="107">
        <v>31.02</v>
      </c>
      <c r="G14" s="97">
        <v>0.2517</v>
      </c>
      <c r="H14" s="98">
        <v>0.2477</v>
      </c>
      <c r="I14" s="97">
        <v>3.78</v>
      </c>
      <c r="J14" s="32">
        <v>3.72</v>
      </c>
      <c r="K14" s="42">
        <v>3.059</v>
      </c>
      <c r="L14" s="98">
        <v>2.969</v>
      </c>
    </row>
    <row r="15" spans="1:12" s="41" customFormat="1" ht="19.5" customHeight="1">
      <c r="A15" s="121">
        <v>11</v>
      </c>
      <c r="B15" s="122" t="s">
        <v>62</v>
      </c>
      <c r="C15" s="105">
        <v>6.115</v>
      </c>
      <c r="D15" s="98">
        <v>4.9902</v>
      </c>
      <c r="E15" s="31">
        <v>30.98</v>
      </c>
      <c r="F15" s="45">
        <v>30.84</v>
      </c>
      <c r="G15" s="97">
        <v>0.2531</v>
      </c>
      <c r="H15" s="98">
        <v>0.2491</v>
      </c>
      <c r="I15" s="90">
        <v>3.76</v>
      </c>
      <c r="J15" s="91">
        <v>3.7</v>
      </c>
      <c r="K15" s="96">
        <v>3.078</v>
      </c>
      <c r="L15" s="99">
        <v>2.988</v>
      </c>
    </row>
    <row r="16" spans="1:12" s="41" customFormat="1" ht="19.5" customHeight="1">
      <c r="A16" s="121">
        <v>12</v>
      </c>
      <c r="B16" s="122" t="s">
        <v>63</v>
      </c>
      <c r="C16" s="105">
        <v>6.1167</v>
      </c>
      <c r="D16" s="98">
        <v>4.9682</v>
      </c>
      <c r="E16" s="31">
        <v>30.99</v>
      </c>
      <c r="F16" s="45">
        <v>30.85</v>
      </c>
      <c r="G16" s="97">
        <v>0.2521</v>
      </c>
      <c r="H16" s="98">
        <v>0.2481</v>
      </c>
      <c r="I16" s="90">
        <v>3.7575</v>
      </c>
      <c r="J16" s="91">
        <v>3.6975</v>
      </c>
      <c r="K16" s="96">
        <v>3.064</v>
      </c>
      <c r="L16" s="99">
        <v>2.974</v>
      </c>
    </row>
    <row r="17" spans="1:12" s="41" customFormat="1" ht="19.5" customHeight="1">
      <c r="A17" s="121">
        <v>13</v>
      </c>
      <c r="B17" s="149" t="s">
        <v>64</v>
      </c>
      <c r="C17" s="150"/>
      <c r="D17" s="155"/>
      <c r="E17" s="152"/>
      <c r="F17" s="153"/>
      <c r="G17" s="150"/>
      <c r="H17" s="157"/>
      <c r="I17" s="172"/>
      <c r="J17" s="173"/>
      <c r="K17" s="174"/>
      <c r="L17" s="169"/>
    </row>
    <row r="18" spans="1:12" s="41" customFormat="1" ht="19.5" customHeight="1">
      <c r="A18" s="121">
        <v>14</v>
      </c>
      <c r="B18" s="149" t="s">
        <v>2</v>
      </c>
      <c r="C18" s="150"/>
      <c r="D18" s="155"/>
      <c r="E18" s="152"/>
      <c r="F18" s="153"/>
      <c r="G18" s="167"/>
      <c r="H18" s="157"/>
      <c r="I18" s="172"/>
      <c r="J18" s="173"/>
      <c r="K18" s="174"/>
      <c r="L18" s="169"/>
    </row>
    <row r="19" spans="1:12" s="41" customFormat="1" ht="19.5" customHeight="1">
      <c r="A19" s="121">
        <v>15</v>
      </c>
      <c r="B19" s="122" t="s">
        <v>65</v>
      </c>
      <c r="C19" s="97">
        <v>6.1169</v>
      </c>
      <c r="D19" s="32">
        <v>4.9727</v>
      </c>
      <c r="E19" s="31">
        <v>31.02</v>
      </c>
      <c r="F19" s="45">
        <v>30.88</v>
      </c>
      <c r="G19" s="125">
        <v>0.2524</v>
      </c>
      <c r="H19" s="98">
        <v>0.2484</v>
      </c>
      <c r="I19" s="90">
        <v>3.792</v>
      </c>
      <c r="J19" s="91">
        <v>3.732</v>
      </c>
      <c r="K19" s="96">
        <v>3.091</v>
      </c>
      <c r="L19" s="99">
        <v>3.001</v>
      </c>
    </row>
    <row r="20" spans="1:12" s="41" customFormat="1" ht="19.5" customHeight="1">
      <c r="A20" s="121">
        <v>16</v>
      </c>
      <c r="B20" s="122" t="s">
        <v>66</v>
      </c>
      <c r="C20" s="97">
        <v>6.1155</v>
      </c>
      <c r="D20" s="32">
        <v>4.9712</v>
      </c>
      <c r="E20" s="31">
        <v>30.98</v>
      </c>
      <c r="F20" s="107">
        <v>30.84</v>
      </c>
      <c r="G20" s="97">
        <v>0.2523</v>
      </c>
      <c r="H20" s="98">
        <v>0.2483</v>
      </c>
      <c r="I20" s="97">
        <v>3.792</v>
      </c>
      <c r="J20" s="32">
        <v>3.732</v>
      </c>
      <c r="K20" s="42">
        <v>3.091</v>
      </c>
      <c r="L20" s="98">
        <v>3.001</v>
      </c>
    </row>
    <row r="21" spans="1:12" s="41" customFormat="1" ht="19.5" customHeight="1">
      <c r="A21" s="121">
        <v>17</v>
      </c>
      <c r="B21" s="122" t="s">
        <v>67</v>
      </c>
      <c r="C21" s="97">
        <v>6.1158</v>
      </c>
      <c r="D21" s="32">
        <v>4.972</v>
      </c>
      <c r="E21" s="31">
        <v>30.98</v>
      </c>
      <c r="F21" s="45">
        <v>30.84</v>
      </c>
      <c r="G21" s="125">
        <v>0.2523</v>
      </c>
      <c r="H21" s="98">
        <v>0.2483</v>
      </c>
      <c r="I21" s="90">
        <v>3.769</v>
      </c>
      <c r="J21" s="91">
        <v>3.709</v>
      </c>
      <c r="K21" s="96">
        <v>3.075</v>
      </c>
      <c r="L21" s="99">
        <v>2.985</v>
      </c>
    </row>
    <row r="22" spans="1:12" s="41" customFormat="1" ht="19.5" customHeight="1">
      <c r="A22" s="121">
        <v>18</v>
      </c>
      <c r="B22" s="122" t="s">
        <v>62</v>
      </c>
      <c r="C22" s="97">
        <v>6.1126</v>
      </c>
      <c r="D22" s="32">
        <v>4.9686</v>
      </c>
      <c r="E22" s="31">
        <v>30.92</v>
      </c>
      <c r="F22" s="45">
        <v>30.78</v>
      </c>
      <c r="G22" s="125">
        <v>0.2518</v>
      </c>
      <c r="H22" s="98">
        <v>0.2478</v>
      </c>
      <c r="I22" s="90">
        <v>3.759</v>
      </c>
      <c r="J22" s="91">
        <v>3.699</v>
      </c>
      <c r="K22" s="96">
        <v>3.067</v>
      </c>
      <c r="L22" s="99">
        <v>2.977</v>
      </c>
    </row>
    <row r="23" spans="1:12" s="41" customFormat="1" ht="19.5" customHeight="1">
      <c r="A23" s="121">
        <v>19</v>
      </c>
      <c r="B23" s="122" t="s">
        <v>63</v>
      </c>
      <c r="C23" s="97">
        <v>6.1104</v>
      </c>
      <c r="D23" s="32">
        <v>4.9873</v>
      </c>
      <c r="E23" s="164" t="s">
        <v>71</v>
      </c>
      <c r="F23" s="165"/>
      <c r="G23" s="212"/>
      <c r="H23" s="161"/>
      <c r="I23" s="90">
        <v>3.735</v>
      </c>
      <c r="J23" s="91">
        <v>3.675</v>
      </c>
      <c r="K23" s="96">
        <v>3.063</v>
      </c>
      <c r="L23" s="99">
        <v>2.973</v>
      </c>
    </row>
    <row r="24" spans="1:12" s="41" customFormat="1" ht="19.5" customHeight="1">
      <c r="A24" s="121">
        <v>20</v>
      </c>
      <c r="B24" s="149" t="s">
        <v>64</v>
      </c>
      <c r="C24" s="150"/>
      <c r="D24" s="155"/>
      <c r="E24" s="164" t="s">
        <v>81</v>
      </c>
      <c r="F24" s="165"/>
      <c r="G24" s="212"/>
      <c r="H24" s="161"/>
      <c r="I24" s="172"/>
      <c r="J24" s="173"/>
      <c r="K24" s="174"/>
      <c r="L24" s="169"/>
    </row>
    <row r="25" spans="1:12" s="41" customFormat="1" ht="19.5" customHeight="1">
      <c r="A25" s="121">
        <v>21</v>
      </c>
      <c r="B25" s="149" t="s">
        <v>2</v>
      </c>
      <c r="C25" s="150"/>
      <c r="D25" s="155"/>
      <c r="E25" s="152"/>
      <c r="F25" s="153"/>
      <c r="G25" s="167"/>
      <c r="H25" s="157"/>
      <c r="I25" s="172"/>
      <c r="J25" s="173"/>
      <c r="K25" s="174"/>
      <c r="L25" s="169"/>
    </row>
    <row r="26" spans="1:12" s="41" customFormat="1" ht="19.5" customHeight="1">
      <c r="A26" s="121">
        <v>22</v>
      </c>
      <c r="B26" s="122" t="s">
        <v>65</v>
      </c>
      <c r="C26" s="158" t="s">
        <v>82</v>
      </c>
      <c r="D26" s="159"/>
      <c r="E26" s="31">
        <v>30.8</v>
      </c>
      <c r="F26" s="45">
        <v>30.66</v>
      </c>
      <c r="G26" s="125">
        <v>0.2522</v>
      </c>
      <c r="H26" s="98">
        <v>0.2482</v>
      </c>
      <c r="I26" s="90">
        <v>3.757</v>
      </c>
      <c r="J26" s="91">
        <v>3.697</v>
      </c>
      <c r="K26" s="96">
        <v>3.086</v>
      </c>
      <c r="L26" s="99">
        <v>2.996</v>
      </c>
    </row>
    <row r="27" spans="1:12" s="41" customFormat="1" ht="19.5" customHeight="1">
      <c r="A27" s="121">
        <v>23</v>
      </c>
      <c r="B27" s="122" t="s">
        <v>66</v>
      </c>
      <c r="C27" s="97">
        <v>6.1119</v>
      </c>
      <c r="D27" s="32">
        <v>4.9791</v>
      </c>
      <c r="E27" s="31">
        <v>30.86</v>
      </c>
      <c r="F27" s="107">
        <v>30.72</v>
      </c>
      <c r="G27" s="97">
        <v>0.2515</v>
      </c>
      <c r="H27" s="98">
        <v>0.2475</v>
      </c>
      <c r="I27" s="97">
        <v>3.782</v>
      </c>
      <c r="J27" s="32">
        <v>3.722</v>
      </c>
      <c r="K27" s="42">
        <v>3.084</v>
      </c>
      <c r="L27" s="98">
        <v>2.994</v>
      </c>
    </row>
    <row r="28" spans="1:12" s="41" customFormat="1" ht="19.5" customHeight="1">
      <c r="A28" s="121">
        <v>24</v>
      </c>
      <c r="B28" s="122" t="s">
        <v>67</v>
      </c>
      <c r="C28" s="105">
        <v>6.1142</v>
      </c>
      <c r="D28" s="98">
        <v>4.9571</v>
      </c>
      <c r="E28" s="31">
        <v>30.95</v>
      </c>
      <c r="F28" s="45">
        <v>30.81</v>
      </c>
      <c r="G28" s="125">
        <v>0.2511</v>
      </c>
      <c r="H28" s="98">
        <v>0.2471</v>
      </c>
      <c r="I28" s="90">
        <v>3.786</v>
      </c>
      <c r="J28" s="91">
        <v>3.726</v>
      </c>
      <c r="K28" s="96">
        <v>3.077</v>
      </c>
      <c r="L28" s="99">
        <v>2.987</v>
      </c>
    </row>
    <row r="29" spans="1:12" s="41" customFormat="1" ht="19.5" customHeight="1">
      <c r="A29" s="121">
        <v>25</v>
      </c>
      <c r="B29" s="122" t="s">
        <v>62</v>
      </c>
      <c r="C29" s="97">
        <v>6.1148</v>
      </c>
      <c r="D29" s="32">
        <v>4.9532</v>
      </c>
      <c r="E29" s="31">
        <v>30.98</v>
      </c>
      <c r="F29" s="45">
        <v>30.84</v>
      </c>
      <c r="G29" s="125">
        <v>0.2514</v>
      </c>
      <c r="H29" s="98">
        <v>0.2474</v>
      </c>
      <c r="I29" s="90">
        <v>3.797</v>
      </c>
      <c r="J29" s="91">
        <v>3.737</v>
      </c>
      <c r="K29" s="96">
        <v>3.087</v>
      </c>
      <c r="L29" s="99">
        <v>2.997</v>
      </c>
    </row>
    <row r="30" spans="1:12" s="41" customFormat="1" ht="19.5" customHeight="1">
      <c r="A30" s="121">
        <v>26</v>
      </c>
      <c r="B30" s="122" t="s">
        <v>63</v>
      </c>
      <c r="C30" s="97">
        <v>6.1137</v>
      </c>
      <c r="D30" s="32">
        <v>4.9737</v>
      </c>
      <c r="E30" s="31">
        <v>30.98</v>
      </c>
      <c r="F30" s="45">
        <v>30.84</v>
      </c>
      <c r="G30" s="125">
        <v>0.2521</v>
      </c>
      <c r="H30" s="98">
        <v>0.2481</v>
      </c>
      <c r="I30" s="90">
        <v>3.798</v>
      </c>
      <c r="J30" s="91">
        <v>3.738</v>
      </c>
      <c r="K30" s="96">
        <v>3.095</v>
      </c>
      <c r="L30" s="99">
        <v>3.005</v>
      </c>
    </row>
    <row r="31" spans="1:12" s="41" customFormat="1" ht="19.5" customHeight="1">
      <c r="A31" s="121">
        <v>27</v>
      </c>
      <c r="B31" s="149" t="s">
        <v>64</v>
      </c>
      <c r="C31" s="150"/>
      <c r="D31" s="155"/>
      <c r="E31" s="152"/>
      <c r="F31" s="153"/>
      <c r="G31" s="167"/>
      <c r="H31" s="157"/>
      <c r="I31" s="172"/>
      <c r="J31" s="173"/>
      <c r="K31" s="174"/>
      <c r="L31" s="169"/>
    </row>
    <row r="32" spans="1:12" s="41" customFormat="1" ht="19.5" customHeight="1">
      <c r="A32" s="121">
        <v>28</v>
      </c>
      <c r="B32" s="149" t="s">
        <v>2</v>
      </c>
      <c r="C32" s="150"/>
      <c r="D32" s="155"/>
      <c r="E32" s="152"/>
      <c r="F32" s="153"/>
      <c r="G32" s="167"/>
      <c r="H32" s="157"/>
      <c r="I32" s="172"/>
      <c r="J32" s="173"/>
      <c r="K32" s="174"/>
      <c r="L32" s="169"/>
    </row>
    <row r="33" spans="1:12" s="41" customFormat="1" ht="19.5" customHeight="1">
      <c r="A33" s="121">
        <v>29</v>
      </c>
      <c r="B33" s="122" t="s">
        <v>65</v>
      </c>
      <c r="C33" s="97">
        <v>6.1168</v>
      </c>
      <c r="D33" s="32">
        <v>4.9906</v>
      </c>
      <c r="E33" s="31">
        <v>31.03</v>
      </c>
      <c r="F33" s="45">
        <v>30.89</v>
      </c>
      <c r="G33" s="125">
        <v>0.2534</v>
      </c>
      <c r="H33" s="98">
        <v>0.2494</v>
      </c>
      <c r="I33" s="90">
        <v>3.809</v>
      </c>
      <c r="J33" s="91">
        <v>3.749</v>
      </c>
      <c r="K33" s="96">
        <v>3.12</v>
      </c>
      <c r="L33" s="99">
        <v>3.03</v>
      </c>
    </row>
    <row r="34" spans="1:12" s="41" customFormat="1" ht="19.5" customHeight="1">
      <c r="A34" s="121">
        <v>30</v>
      </c>
      <c r="B34" s="122" t="s">
        <v>66</v>
      </c>
      <c r="C34" s="97">
        <v>6.1136</v>
      </c>
      <c r="D34" s="32">
        <v>5.0052</v>
      </c>
      <c r="E34" s="31">
        <v>30.97</v>
      </c>
      <c r="F34" s="107">
        <v>30.83</v>
      </c>
      <c r="G34" s="97">
        <v>0.2538</v>
      </c>
      <c r="H34" s="98">
        <v>0.2498</v>
      </c>
      <c r="I34" s="97">
        <v>3.805</v>
      </c>
      <c r="J34" s="32">
        <v>3.745</v>
      </c>
      <c r="K34" s="42">
        <v>3.127</v>
      </c>
      <c r="L34" s="98">
        <v>3.037</v>
      </c>
    </row>
    <row r="35" spans="1:12" s="41" customFormat="1" ht="19.5" customHeight="1" thickBot="1">
      <c r="A35" s="88"/>
      <c r="B35" s="94"/>
      <c r="C35" s="96"/>
      <c r="D35" s="99"/>
      <c r="E35" s="92"/>
      <c r="F35" s="93"/>
      <c r="G35" s="90"/>
      <c r="H35" s="91"/>
      <c r="I35" s="90"/>
      <c r="J35" s="91"/>
      <c r="K35" s="96"/>
      <c r="L35" s="99"/>
    </row>
    <row r="36" spans="1:12" ht="19.5" customHeight="1">
      <c r="A36" s="265" t="s">
        <v>6</v>
      </c>
      <c r="B36" s="266"/>
      <c r="C36" s="40">
        <f aca="true" t="shared" si="0" ref="C36:L36">MAX(C5:C35)</f>
        <v>6.1225</v>
      </c>
      <c r="D36" s="56">
        <f t="shared" si="0"/>
        <v>5.0052</v>
      </c>
      <c r="E36" s="114">
        <f t="shared" si="0"/>
        <v>31.16</v>
      </c>
      <c r="F36" s="115">
        <f t="shared" si="0"/>
        <v>31.02</v>
      </c>
      <c r="G36" s="40">
        <f t="shared" si="0"/>
        <v>0.2538</v>
      </c>
      <c r="H36" s="108">
        <f t="shared" si="0"/>
        <v>0.2498</v>
      </c>
      <c r="I36" s="40">
        <f t="shared" si="0"/>
        <v>3.809</v>
      </c>
      <c r="J36" s="56">
        <f t="shared" si="0"/>
        <v>3.749</v>
      </c>
      <c r="K36" s="40">
        <f t="shared" si="0"/>
        <v>3.127</v>
      </c>
      <c r="L36" s="108">
        <f t="shared" si="0"/>
        <v>3.037</v>
      </c>
    </row>
    <row r="37" spans="1:12" ht="19.5" customHeight="1">
      <c r="A37" s="282" t="s">
        <v>7</v>
      </c>
      <c r="B37" s="270"/>
      <c r="C37" s="97">
        <f aca="true" t="shared" si="1" ref="C37:L37">MIN(C5:C35)</f>
        <v>6.1104</v>
      </c>
      <c r="D37" s="32">
        <f t="shared" si="1"/>
        <v>4.9085</v>
      </c>
      <c r="E37" s="31">
        <f t="shared" si="1"/>
        <v>30.8</v>
      </c>
      <c r="F37" s="107">
        <f t="shared" si="1"/>
        <v>30.66</v>
      </c>
      <c r="G37" s="97">
        <f t="shared" si="1"/>
        <v>0.2485</v>
      </c>
      <c r="H37" s="98">
        <f t="shared" si="1"/>
        <v>0.2445</v>
      </c>
      <c r="I37" s="97">
        <f t="shared" si="1"/>
        <v>3.701</v>
      </c>
      <c r="J37" s="32">
        <f t="shared" si="1"/>
        <v>3.641</v>
      </c>
      <c r="K37" s="42">
        <f t="shared" si="1"/>
        <v>3.001</v>
      </c>
      <c r="L37" s="98">
        <f t="shared" si="1"/>
        <v>2.911</v>
      </c>
    </row>
    <row r="38" spans="1:12" ht="19.5" customHeight="1" thickBot="1">
      <c r="A38" s="281" t="s">
        <v>8</v>
      </c>
      <c r="B38" s="268"/>
      <c r="C38" s="109">
        <f aca="true" t="shared" si="2" ref="C38:L38">AVERAGE(C5:C35)</f>
        <v>6.116138095238095</v>
      </c>
      <c r="D38" s="68">
        <f t="shared" si="2"/>
        <v>4.958023809523809</v>
      </c>
      <c r="E38" s="116">
        <f t="shared" si="2"/>
        <v>30.959047619047624</v>
      </c>
      <c r="F38" s="117">
        <f t="shared" si="2"/>
        <v>30.81904761904762</v>
      </c>
      <c r="G38" s="109">
        <f t="shared" si="2"/>
        <v>0.2513238095238095</v>
      </c>
      <c r="H38" s="110">
        <f t="shared" si="2"/>
        <v>0.24732380952380945</v>
      </c>
      <c r="I38" s="109">
        <f t="shared" si="2"/>
        <v>3.7652727272727278</v>
      </c>
      <c r="J38" s="68">
        <f t="shared" si="2"/>
        <v>3.705272727272727</v>
      </c>
      <c r="K38" s="69">
        <f t="shared" si="2"/>
        <v>3.063954545454546</v>
      </c>
      <c r="L38" s="110">
        <f t="shared" si="2"/>
        <v>2.973954545454546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4">
    <mergeCell ref="I2:L2"/>
    <mergeCell ref="I3:J3"/>
    <mergeCell ref="K3:L3"/>
    <mergeCell ref="C2:D2"/>
    <mergeCell ref="D3:D4"/>
    <mergeCell ref="E2:H2"/>
    <mergeCell ref="E3:F3"/>
    <mergeCell ref="G3:H3"/>
    <mergeCell ref="C3:C4"/>
    <mergeCell ref="A38:B38"/>
    <mergeCell ref="A36:B36"/>
    <mergeCell ref="A37:B37"/>
    <mergeCell ref="A1:B1"/>
    <mergeCell ref="A2:B3"/>
  </mergeCells>
  <printOptions/>
  <pageMargins left="0.3937007874015748" right="0.3937007874015748" top="0.3937007874015748" bottom="0.3937007874015748" header="0.35433070866141736" footer="0.4330708661417323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92" zoomScaleNormal="92" zoomScalePageLayoutView="0" workbookViewId="0" topLeftCell="A1">
      <pane xSplit="2" ySplit="4" topLeftCell="C21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M35" sqref="M35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8" style="25" customWidth="1"/>
    <col min="8" max="8" width="7.898437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21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ht="19.5" customHeight="1">
      <c r="A5" s="121">
        <v>1</v>
      </c>
      <c r="B5" s="122" t="s">
        <v>61</v>
      </c>
      <c r="C5" s="97">
        <v>6.1149</v>
      </c>
      <c r="D5" s="32">
        <v>5.0082</v>
      </c>
      <c r="E5" s="31">
        <v>30.92</v>
      </c>
      <c r="F5" s="45">
        <v>30.78</v>
      </c>
      <c r="G5" s="125">
        <v>0.2537</v>
      </c>
      <c r="H5" s="98">
        <v>0.2497</v>
      </c>
      <c r="I5" s="97">
        <v>3.765</v>
      </c>
      <c r="J5" s="32">
        <v>3.705</v>
      </c>
      <c r="K5" s="42">
        <v>3.094</v>
      </c>
      <c r="L5" s="98">
        <v>3.004</v>
      </c>
    </row>
    <row r="6" spans="1:12" s="41" customFormat="1" ht="19.5" customHeight="1">
      <c r="A6" s="121">
        <v>2</v>
      </c>
      <c r="B6" s="122" t="s">
        <v>55</v>
      </c>
      <c r="C6" s="97">
        <v>6.1171</v>
      </c>
      <c r="D6" s="32">
        <v>4.9762</v>
      </c>
      <c r="E6" s="31">
        <v>30.97</v>
      </c>
      <c r="F6" s="45">
        <v>30.83</v>
      </c>
      <c r="G6" s="125">
        <v>0.2523</v>
      </c>
      <c r="H6" s="98">
        <v>0.2483</v>
      </c>
      <c r="I6" s="97">
        <v>3.7975</v>
      </c>
      <c r="J6" s="32">
        <v>3.7375</v>
      </c>
      <c r="K6" s="42">
        <v>3.099</v>
      </c>
      <c r="L6" s="98">
        <v>3.009</v>
      </c>
    </row>
    <row r="7" spans="1:12" ht="19.5" customHeight="1">
      <c r="A7" s="121">
        <v>3</v>
      </c>
      <c r="B7" s="122" t="s">
        <v>56</v>
      </c>
      <c r="C7" s="97">
        <v>6.116</v>
      </c>
      <c r="D7" s="32">
        <v>4.991</v>
      </c>
      <c r="E7" s="31">
        <v>30.92</v>
      </c>
      <c r="F7" s="45">
        <v>30.78</v>
      </c>
      <c r="G7" s="125">
        <v>0.2526</v>
      </c>
      <c r="H7" s="98">
        <v>0.2486</v>
      </c>
      <c r="I7" s="97">
        <v>3.798</v>
      </c>
      <c r="J7" s="32">
        <v>3.738</v>
      </c>
      <c r="K7" s="42">
        <v>3.11</v>
      </c>
      <c r="L7" s="98">
        <v>3.02</v>
      </c>
    </row>
    <row r="8" spans="1:12" ht="19.5" customHeight="1">
      <c r="A8" s="121">
        <v>4</v>
      </c>
      <c r="B8" s="149" t="s">
        <v>57</v>
      </c>
      <c r="C8" s="150"/>
      <c r="D8" s="155"/>
      <c r="E8" s="152"/>
      <c r="F8" s="153"/>
      <c r="G8" s="167"/>
      <c r="H8" s="157"/>
      <c r="I8" s="150"/>
      <c r="J8" s="155"/>
      <c r="K8" s="156"/>
      <c r="L8" s="157"/>
    </row>
    <row r="9" spans="1:12" ht="19.5" customHeight="1">
      <c r="A9" s="121">
        <v>5</v>
      </c>
      <c r="B9" s="149" t="s">
        <v>58</v>
      </c>
      <c r="C9" s="150"/>
      <c r="D9" s="155"/>
      <c r="E9" s="152"/>
      <c r="F9" s="153"/>
      <c r="G9" s="167"/>
      <c r="H9" s="157"/>
      <c r="I9" s="150"/>
      <c r="J9" s="155"/>
      <c r="K9" s="156"/>
      <c r="L9" s="157"/>
    </row>
    <row r="10" spans="1:12" ht="19.5" customHeight="1">
      <c r="A10" s="121">
        <v>6</v>
      </c>
      <c r="B10" s="122" t="s">
        <v>59</v>
      </c>
      <c r="C10" s="97">
        <v>6.1172</v>
      </c>
      <c r="D10" s="32">
        <v>5.0088</v>
      </c>
      <c r="E10" s="31">
        <v>30.99</v>
      </c>
      <c r="F10" s="45">
        <v>30.85</v>
      </c>
      <c r="G10" s="125">
        <v>0.2542</v>
      </c>
      <c r="H10" s="98">
        <v>0.2502</v>
      </c>
      <c r="I10" s="97">
        <v>3.831</v>
      </c>
      <c r="J10" s="32">
        <v>3.771</v>
      </c>
      <c r="K10" s="42">
        <v>3.147</v>
      </c>
      <c r="L10" s="98">
        <v>3.057</v>
      </c>
    </row>
    <row r="11" spans="1:12" ht="19.5" customHeight="1">
      <c r="A11" s="121">
        <v>7</v>
      </c>
      <c r="B11" s="122" t="s">
        <v>60</v>
      </c>
      <c r="C11" s="97">
        <v>6.1166</v>
      </c>
      <c r="D11" s="32">
        <v>5.0019</v>
      </c>
      <c r="E11" s="31">
        <v>31.03</v>
      </c>
      <c r="F11" s="107">
        <v>30.89</v>
      </c>
      <c r="G11" s="97">
        <v>0.2541</v>
      </c>
      <c r="H11" s="98">
        <v>0.2501</v>
      </c>
      <c r="I11" s="97">
        <v>3.835</v>
      </c>
      <c r="J11" s="32">
        <v>3.775</v>
      </c>
      <c r="K11" s="42">
        <v>3.145</v>
      </c>
      <c r="L11" s="98">
        <v>3.055</v>
      </c>
    </row>
    <row r="12" spans="1:12" ht="19.5" customHeight="1">
      <c r="A12" s="121">
        <v>8</v>
      </c>
      <c r="B12" s="122" t="s">
        <v>67</v>
      </c>
      <c r="C12" s="97">
        <v>6.1175</v>
      </c>
      <c r="D12" s="32">
        <v>5.0152</v>
      </c>
      <c r="E12" s="31">
        <v>31.06</v>
      </c>
      <c r="F12" s="45">
        <v>30.92</v>
      </c>
      <c r="G12" s="125">
        <v>0.2555</v>
      </c>
      <c r="H12" s="98">
        <v>0.2515</v>
      </c>
      <c r="I12" s="97">
        <v>3.835</v>
      </c>
      <c r="J12" s="32">
        <v>3.775</v>
      </c>
      <c r="K12" s="42">
        <v>3.16</v>
      </c>
      <c r="L12" s="98">
        <v>3.07</v>
      </c>
    </row>
    <row r="13" spans="1:12" s="41" customFormat="1" ht="19.5" customHeight="1">
      <c r="A13" s="121">
        <v>9</v>
      </c>
      <c r="B13" s="122" t="s">
        <v>62</v>
      </c>
      <c r="C13" s="97">
        <v>6.1151</v>
      </c>
      <c r="D13" s="32">
        <v>5.0838</v>
      </c>
      <c r="E13" s="31">
        <v>31.17</v>
      </c>
      <c r="F13" s="45">
        <v>31.03</v>
      </c>
      <c r="G13" s="125">
        <v>0.2592</v>
      </c>
      <c r="H13" s="98">
        <v>0.2552</v>
      </c>
      <c r="I13" s="97">
        <v>3.834</v>
      </c>
      <c r="J13" s="32">
        <v>3.774</v>
      </c>
      <c r="K13" s="42">
        <v>3.198</v>
      </c>
      <c r="L13" s="98">
        <v>3.108</v>
      </c>
    </row>
    <row r="14" spans="1:12" ht="19.5" customHeight="1">
      <c r="A14" s="121">
        <v>10</v>
      </c>
      <c r="B14" s="122" t="s">
        <v>63</v>
      </c>
      <c r="C14" s="97">
        <v>6.1153</v>
      </c>
      <c r="D14" s="32">
        <v>5.0456</v>
      </c>
      <c r="E14" s="213" t="s">
        <v>83</v>
      </c>
      <c r="F14" s="214"/>
      <c r="G14" s="215"/>
      <c r="H14" s="144"/>
      <c r="I14" s="97">
        <v>3.815</v>
      </c>
      <c r="J14" s="32">
        <v>3.755</v>
      </c>
      <c r="K14" s="42">
        <v>3.155</v>
      </c>
      <c r="L14" s="98">
        <v>3.065</v>
      </c>
    </row>
    <row r="15" spans="1:12" ht="19.5" customHeight="1">
      <c r="A15" s="121">
        <v>11</v>
      </c>
      <c r="B15" s="149" t="s">
        <v>64</v>
      </c>
      <c r="C15" s="150"/>
      <c r="D15" s="155"/>
      <c r="E15" s="152"/>
      <c r="F15" s="153"/>
      <c r="G15" s="167"/>
      <c r="H15" s="157"/>
      <c r="I15" s="150"/>
      <c r="J15" s="155"/>
      <c r="K15" s="156"/>
      <c r="L15" s="157"/>
    </row>
    <row r="16" spans="1:12" ht="19.5" customHeight="1">
      <c r="A16" s="121">
        <v>12</v>
      </c>
      <c r="B16" s="149" t="s">
        <v>2</v>
      </c>
      <c r="C16" s="150"/>
      <c r="D16" s="155"/>
      <c r="E16" s="152"/>
      <c r="F16" s="153"/>
      <c r="G16" s="167"/>
      <c r="H16" s="157"/>
      <c r="I16" s="150"/>
      <c r="J16" s="155"/>
      <c r="K16" s="156"/>
      <c r="L16" s="157"/>
    </row>
    <row r="17" spans="1:12" ht="19.5" customHeight="1">
      <c r="A17" s="121">
        <v>13</v>
      </c>
      <c r="B17" s="122" t="s">
        <v>65</v>
      </c>
      <c r="C17" s="97">
        <v>6.1133</v>
      </c>
      <c r="D17" s="32">
        <v>5.0061</v>
      </c>
      <c r="E17" s="31">
        <v>31.04</v>
      </c>
      <c r="F17" s="45">
        <v>30.9</v>
      </c>
      <c r="G17" s="125">
        <v>0.2545</v>
      </c>
      <c r="H17" s="98">
        <v>0.2505</v>
      </c>
      <c r="I17" s="97">
        <v>3.82</v>
      </c>
      <c r="J17" s="32">
        <v>3.76</v>
      </c>
      <c r="K17" s="42">
        <v>3.141</v>
      </c>
      <c r="L17" s="98">
        <v>3.051</v>
      </c>
    </row>
    <row r="18" spans="1:12" ht="19.5" customHeight="1">
      <c r="A18" s="121">
        <v>14</v>
      </c>
      <c r="B18" s="122" t="s">
        <v>66</v>
      </c>
      <c r="C18" s="97">
        <v>6.1165</v>
      </c>
      <c r="D18" s="32">
        <v>4.9655</v>
      </c>
      <c r="E18" s="31">
        <v>31.07</v>
      </c>
      <c r="F18" s="107">
        <v>30.93</v>
      </c>
      <c r="G18" s="97">
        <v>0.2526</v>
      </c>
      <c r="H18" s="98">
        <v>0.2486</v>
      </c>
      <c r="I18" s="97">
        <v>3.835</v>
      </c>
      <c r="J18" s="32">
        <v>3.775</v>
      </c>
      <c r="K18" s="42">
        <v>3.122</v>
      </c>
      <c r="L18" s="98">
        <v>3.032</v>
      </c>
    </row>
    <row r="19" spans="1:12" ht="19.5" customHeight="1">
      <c r="A19" s="121">
        <v>15</v>
      </c>
      <c r="B19" s="122" t="s">
        <v>67</v>
      </c>
      <c r="C19" s="105">
        <v>6.1152</v>
      </c>
      <c r="D19" s="98">
        <v>4.9758</v>
      </c>
      <c r="E19" s="31">
        <v>31.07</v>
      </c>
      <c r="F19" s="107">
        <v>30.93</v>
      </c>
      <c r="G19" s="97">
        <v>0.2532</v>
      </c>
      <c r="H19" s="98">
        <v>0.2492</v>
      </c>
      <c r="I19" s="97">
        <v>3.832</v>
      </c>
      <c r="J19" s="32">
        <v>3.772</v>
      </c>
      <c r="K19" s="42">
        <v>3.129</v>
      </c>
      <c r="L19" s="98">
        <v>3.039</v>
      </c>
    </row>
    <row r="20" spans="1:12" s="41" customFormat="1" ht="19.5" customHeight="1">
      <c r="A20" s="121">
        <v>16</v>
      </c>
      <c r="B20" s="122" t="s">
        <v>62</v>
      </c>
      <c r="C20" s="97">
        <v>6.1173</v>
      </c>
      <c r="D20" s="32">
        <v>4.9566</v>
      </c>
      <c r="E20" s="31">
        <v>31.14</v>
      </c>
      <c r="F20" s="107">
        <v>31</v>
      </c>
      <c r="G20" s="97">
        <v>0.2526</v>
      </c>
      <c r="H20" s="98">
        <v>0.2486</v>
      </c>
      <c r="I20" s="97">
        <v>3.834</v>
      </c>
      <c r="J20" s="32">
        <v>3.774</v>
      </c>
      <c r="K20" s="42">
        <v>3.115</v>
      </c>
      <c r="L20" s="98">
        <v>3.025</v>
      </c>
    </row>
    <row r="21" spans="1:12" ht="19.5" customHeight="1">
      <c r="A21" s="121">
        <v>17</v>
      </c>
      <c r="B21" s="122" t="s">
        <v>63</v>
      </c>
      <c r="C21" s="97">
        <v>6.1192</v>
      </c>
      <c r="D21" s="32">
        <v>4.9449</v>
      </c>
      <c r="E21" s="31">
        <v>31.14</v>
      </c>
      <c r="F21" s="45">
        <v>31</v>
      </c>
      <c r="G21" s="97">
        <v>0.252</v>
      </c>
      <c r="H21" s="98">
        <v>0.248</v>
      </c>
      <c r="I21" s="141" t="s">
        <v>84</v>
      </c>
      <c r="J21" s="142"/>
      <c r="K21" s="143"/>
      <c r="L21" s="144"/>
    </row>
    <row r="22" spans="1:12" ht="19.5" customHeight="1">
      <c r="A22" s="121">
        <v>18</v>
      </c>
      <c r="B22" s="149" t="s">
        <v>64</v>
      </c>
      <c r="C22" s="150"/>
      <c r="D22" s="155"/>
      <c r="E22" s="152"/>
      <c r="F22" s="153"/>
      <c r="G22" s="150"/>
      <c r="H22" s="157"/>
      <c r="I22" s="150"/>
      <c r="J22" s="155"/>
      <c r="K22" s="156"/>
      <c r="L22" s="157"/>
    </row>
    <row r="23" spans="1:12" ht="19.5" customHeight="1">
      <c r="A23" s="121">
        <v>19</v>
      </c>
      <c r="B23" s="149" t="s">
        <v>2</v>
      </c>
      <c r="C23" s="150"/>
      <c r="D23" s="155"/>
      <c r="E23" s="152"/>
      <c r="F23" s="153"/>
      <c r="G23" s="150"/>
      <c r="H23" s="157"/>
      <c r="I23" s="150"/>
      <c r="J23" s="155"/>
      <c r="K23" s="156"/>
      <c r="L23" s="157"/>
    </row>
    <row r="24" spans="1:12" ht="19.5" customHeight="1">
      <c r="A24" s="121">
        <v>20</v>
      </c>
      <c r="B24" s="122" t="s">
        <v>65</v>
      </c>
      <c r="C24" s="97">
        <v>6.1197</v>
      </c>
      <c r="D24" s="32">
        <v>4.9472</v>
      </c>
      <c r="E24" s="31">
        <v>31.17</v>
      </c>
      <c r="F24" s="45">
        <v>31.03</v>
      </c>
      <c r="G24" s="125">
        <v>0.2525</v>
      </c>
      <c r="H24" s="98">
        <v>0.2485</v>
      </c>
      <c r="I24" s="97">
        <v>3.835</v>
      </c>
      <c r="J24" s="32">
        <v>3.775</v>
      </c>
      <c r="K24" s="42">
        <v>3.111</v>
      </c>
      <c r="L24" s="98">
        <v>3.021</v>
      </c>
    </row>
    <row r="25" spans="1:12" ht="19.5" customHeight="1">
      <c r="A25" s="121">
        <v>21</v>
      </c>
      <c r="B25" s="122" t="s">
        <v>66</v>
      </c>
      <c r="C25" s="97">
        <v>6.1199</v>
      </c>
      <c r="D25" s="32">
        <v>4.9381</v>
      </c>
      <c r="E25" s="31">
        <v>31.26</v>
      </c>
      <c r="F25" s="107">
        <v>31.12</v>
      </c>
      <c r="G25" s="97">
        <v>0.2528</v>
      </c>
      <c r="H25" s="98">
        <v>0.2488</v>
      </c>
      <c r="I25" s="97">
        <v>3.836</v>
      </c>
      <c r="J25" s="32">
        <v>3.776</v>
      </c>
      <c r="K25" s="42">
        <v>3.107</v>
      </c>
      <c r="L25" s="98">
        <v>3.017</v>
      </c>
    </row>
    <row r="26" spans="1:12" ht="19.5" customHeight="1">
      <c r="A26" s="121">
        <v>22</v>
      </c>
      <c r="B26" s="122" t="s">
        <v>67</v>
      </c>
      <c r="C26" s="97">
        <v>6.1168</v>
      </c>
      <c r="D26" s="32">
        <v>4.956</v>
      </c>
      <c r="E26" s="31">
        <v>31.23</v>
      </c>
      <c r="F26" s="107">
        <v>31.09</v>
      </c>
      <c r="G26" s="97">
        <v>0.2535</v>
      </c>
      <c r="H26" s="98">
        <v>0.2495</v>
      </c>
      <c r="I26" s="97">
        <v>3.825</v>
      </c>
      <c r="J26" s="32">
        <v>3.765</v>
      </c>
      <c r="K26" s="42">
        <v>3.11</v>
      </c>
      <c r="L26" s="98">
        <v>3.02</v>
      </c>
    </row>
    <row r="27" spans="1:12" s="41" customFormat="1" ht="19.5" customHeight="1">
      <c r="A27" s="121">
        <v>23</v>
      </c>
      <c r="B27" s="122" t="s">
        <v>62</v>
      </c>
      <c r="C27" s="97">
        <v>6.1172</v>
      </c>
      <c r="D27" s="32">
        <v>4.9478</v>
      </c>
      <c r="E27" s="92">
        <v>31.29</v>
      </c>
      <c r="F27" s="93">
        <v>31.15</v>
      </c>
      <c r="G27" s="96">
        <v>0.2535</v>
      </c>
      <c r="H27" s="91">
        <v>0.2495</v>
      </c>
      <c r="I27" s="97">
        <v>3.836</v>
      </c>
      <c r="J27" s="32">
        <v>3.776</v>
      </c>
      <c r="K27" s="42">
        <v>3.114</v>
      </c>
      <c r="L27" s="98">
        <v>3.024</v>
      </c>
    </row>
    <row r="28" spans="1:12" ht="19.5" customHeight="1">
      <c r="A28" s="121">
        <v>24</v>
      </c>
      <c r="B28" s="122" t="s">
        <v>63</v>
      </c>
      <c r="C28" s="97">
        <v>6.1169</v>
      </c>
      <c r="D28" s="32">
        <v>4.9503</v>
      </c>
      <c r="E28" s="31">
        <v>31.28</v>
      </c>
      <c r="F28" s="45">
        <v>31.14</v>
      </c>
      <c r="G28" s="97">
        <v>0.2535</v>
      </c>
      <c r="H28" s="98">
        <v>0.2495</v>
      </c>
      <c r="I28" s="97">
        <v>3.835</v>
      </c>
      <c r="J28" s="32">
        <v>3.775</v>
      </c>
      <c r="K28" s="42">
        <v>3.114</v>
      </c>
      <c r="L28" s="98">
        <v>3.024</v>
      </c>
    </row>
    <row r="29" spans="1:12" ht="19.5" customHeight="1">
      <c r="A29" s="121">
        <v>25</v>
      </c>
      <c r="B29" s="149" t="s">
        <v>64</v>
      </c>
      <c r="C29" s="150"/>
      <c r="D29" s="155"/>
      <c r="E29" s="152"/>
      <c r="F29" s="153"/>
      <c r="G29" s="150"/>
      <c r="H29" s="157"/>
      <c r="I29" s="150"/>
      <c r="J29" s="155"/>
      <c r="K29" s="156"/>
      <c r="L29" s="157"/>
    </row>
    <row r="30" spans="1:12" ht="19.5" customHeight="1">
      <c r="A30" s="121">
        <v>26</v>
      </c>
      <c r="B30" s="149" t="s">
        <v>2</v>
      </c>
      <c r="C30" s="150"/>
      <c r="D30" s="155"/>
      <c r="E30" s="152"/>
      <c r="F30" s="153"/>
      <c r="G30" s="150"/>
      <c r="H30" s="157"/>
      <c r="I30" s="150"/>
      <c r="J30" s="155"/>
      <c r="K30" s="156"/>
      <c r="L30" s="157"/>
    </row>
    <row r="31" spans="1:12" ht="19.5" customHeight="1">
      <c r="A31" s="121">
        <v>27</v>
      </c>
      <c r="B31" s="122" t="s">
        <v>65</v>
      </c>
      <c r="C31" s="97">
        <v>6.1176</v>
      </c>
      <c r="D31" s="32">
        <v>4.9609</v>
      </c>
      <c r="E31" s="31">
        <v>31.57</v>
      </c>
      <c r="F31" s="45">
        <v>31.43</v>
      </c>
      <c r="G31" s="125">
        <v>0.2564</v>
      </c>
      <c r="H31" s="98">
        <v>0.2524</v>
      </c>
      <c r="I31" s="97">
        <v>3.838</v>
      </c>
      <c r="J31" s="32">
        <v>3.778</v>
      </c>
      <c r="K31" s="42">
        <v>3.125</v>
      </c>
      <c r="L31" s="98">
        <v>3.035</v>
      </c>
    </row>
    <row r="32" spans="1:12" ht="19.5" customHeight="1">
      <c r="A32" s="121">
        <v>28</v>
      </c>
      <c r="B32" s="122" t="s">
        <v>66</v>
      </c>
      <c r="C32" s="97">
        <v>6.1154</v>
      </c>
      <c r="D32" s="32">
        <v>4.9796</v>
      </c>
      <c r="E32" s="31">
        <v>31.56</v>
      </c>
      <c r="F32" s="107">
        <v>31.42</v>
      </c>
      <c r="G32" s="97">
        <v>0.2574</v>
      </c>
      <c r="H32" s="98">
        <v>0.2534</v>
      </c>
      <c r="I32" s="97">
        <v>3.842</v>
      </c>
      <c r="J32" s="32">
        <v>3.782</v>
      </c>
      <c r="K32" s="42">
        <v>3.141</v>
      </c>
      <c r="L32" s="98">
        <v>3.051</v>
      </c>
    </row>
    <row r="33" spans="1:12" ht="19.5" customHeight="1">
      <c r="A33" s="121">
        <v>29</v>
      </c>
      <c r="B33" s="122" t="s">
        <v>67</v>
      </c>
      <c r="C33" s="97">
        <v>6.115</v>
      </c>
      <c r="D33" s="32">
        <v>4.9663</v>
      </c>
      <c r="E33" s="31">
        <v>31.48</v>
      </c>
      <c r="F33" s="45">
        <v>31.34</v>
      </c>
      <c r="G33" s="97">
        <v>0.2561</v>
      </c>
      <c r="H33" s="98">
        <v>0.2521</v>
      </c>
      <c r="I33" s="97">
        <v>3.839</v>
      </c>
      <c r="J33" s="32">
        <v>3.779</v>
      </c>
      <c r="K33" s="42">
        <v>3.128</v>
      </c>
      <c r="L33" s="98">
        <v>3.038</v>
      </c>
    </row>
    <row r="34" spans="1:12" ht="19.5" customHeight="1">
      <c r="A34" s="121">
        <v>30</v>
      </c>
      <c r="B34" s="122" t="s">
        <v>62</v>
      </c>
      <c r="C34" s="97">
        <v>6.1165</v>
      </c>
      <c r="D34" s="32">
        <v>4.9499</v>
      </c>
      <c r="E34" s="31">
        <v>31.53</v>
      </c>
      <c r="F34" s="45">
        <v>31.39</v>
      </c>
      <c r="G34" s="97">
        <v>0.2553</v>
      </c>
      <c r="H34" s="98">
        <v>0.2513</v>
      </c>
      <c r="I34" s="97">
        <v>3.843</v>
      </c>
      <c r="J34" s="32">
        <v>3.783</v>
      </c>
      <c r="K34" s="42">
        <v>3.119</v>
      </c>
      <c r="L34" s="98">
        <v>3.029</v>
      </c>
    </row>
    <row r="35" spans="1:12" ht="19.5" customHeight="1" thickBot="1">
      <c r="A35" s="121">
        <v>31</v>
      </c>
      <c r="B35" s="122" t="s">
        <v>63</v>
      </c>
      <c r="C35" s="97">
        <v>6.1172</v>
      </c>
      <c r="D35" s="32">
        <v>4.9487</v>
      </c>
      <c r="E35" s="31">
        <v>31.57</v>
      </c>
      <c r="F35" s="45">
        <v>31.43</v>
      </c>
      <c r="G35" s="97">
        <v>0.2556</v>
      </c>
      <c r="H35" s="98">
        <v>0.2516</v>
      </c>
      <c r="I35" s="97">
        <v>3.845</v>
      </c>
      <c r="J35" s="32">
        <v>3.785</v>
      </c>
      <c r="K35" s="42">
        <v>3.119</v>
      </c>
      <c r="L35" s="98">
        <v>3.029</v>
      </c>
    </row>
    <row r="36" spans="1:12" ht="19.5" customHeight="1">
      <c r="A36" s="265" t="s">
        <v>6</v>
      </c>
      <c r="B36" s="266"/>
      <c r="C36" s="40">
        <f aca="true" t="shared" si="0" ref="C36:L36">MAX(C5:C35)</f>
        <v>6.1199</v>
      </c>
      <c r="D36" s="56">
        <f t="shared" si="0"/>
        <v>5.0838</v>
      </c>
      <c r="E36" s="114">
        <f t="shared" si="0"/>
        <v>31.57</v>
      </c>
      <c r="F36" s="115">
        <f t="shared" si="0"/>
        <v>31.43</v>
      </c>
      <c r="G36" s="40">
        <f t="shared" si="0"/>
        <v>0.2592</v>
      </c>
      <c r="H36" s="108">
        <f t="shared" si="0"/>
        <v>0.2552</v>
      </c>
      <c r="I36" s="40">
        <f t="shared" si="0"/>
        <v>3.845</v>
      </c>
      <c r="J36" s="56">
        <f t="shared" si="0"/>
        <v>3.785</v>
      </c>
      <c r="K36" s="40">
        <f t="shared" si="0"/>
        <v>3.198</v>
      </c>
      <c r="L36" s="108">
        <f t="shared" si="0"/>
        <v>3.108</v>
      </c>
    </row>
    <row r="37" spans="1:12" ht="19.5" customHeight="1">
      <c r="A37" s="282" t="s">
        <v>7</v>
      </c>
      <c r="B37" s="270"/>
      <c r="C37" s="97">
        <f aca="true" t="shared" si="1" ref="C37:L37">MIN(C5:C35)</f>
        <v>6.1133</v>
      </c>
      <c r="D37" s="32">
        <f t="shared" si="1"/>
        <v>4.9381</v>
      </c>
      <c r="E37" s="31">
        <f t="shared" si="1"/>
        <v>30.92</v>
      </c>
      <c r="F37" s="107">
        <f t="shared" si="1"/>
        <v>30.78</v>
      </c>
      <c r="G37" s="97">
        <f t="shared" si="1"/>
        <v>0.252</v>
      </c>
      <c r="H37" s="98">
        <f t="shared" si="1"/>
        <v>0.248</v>
      </c>
      <c r="I37" s="97">
        <f t="shared" si="1"/>
        <v>3.765</v>
      </c>
      <c r="J37" s="32">
        <f t="shared" si="1"/>
        <v>3.705</v>
      </c>
      <c r="K37" s="42">
        <f t="shared" si="1"/>
        <v>3.094</v>
      </c>
      <c r="L37" s="98">
        <f t="shared" si="1"/>
        <v>3.004</v>
      </c>
    </row>
    <row r="38" spans="1:12" ht="19.5" customHeight="1" thickBot="1">
      <c r="A38" s="281" t="s">
        <v>8</v>
      </c>
      <c r="B38" s="268"/>
      <c r="C38" s="109">
        <f aca="true" t="shared" si="2" ref="C38:L38">AVERAGE(C5:C35)</f>
        <v>6.11666956521739</v>
      </c>
      <c r="D38" s="68">
        <f t="shared" si="2"/>
        <v>4.979321739130435</v>
      </c>
      <c r="E38" s="116">
        <f t="shared" si="2"/>
        <v>31.202727272727273</v>
      </c>
      <c r="F38" s="117">
        <f t="shared" si="2"/>
        <v>31.06272727272727</v>
      </c>
      <c r="G38" s="109">
        <f t="shared" si="2"/>
        <v>0.2542318181818182</v>
      </c>
      <c r="H38" s="110">
        <f t="shared" si="2"/>
        <v>0.25023181818181817</v>
      </c>
      <c r="I38" s="109">
        <f t="shared" si="2"/>
        <v>3.8275227272727275</v>
      </c>
      <c r="J38" s="68">
        <f t="shared" si="2"/>
        <v>3.7675227272727265</v>
      </c>
      <c r="K38" s="69">
        <f t="shared" si="2"/>
        <v>3.1274090909090906</v>
      </c>
      <c r="L38" s="110">
        <f t="shared" si="2"/>
        <v>3.0374090909090907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4">
    <mergeCell ref="A36:B36"/>
    <mergeCell ref="A37:B37"/>
    <mergeCell ref="A38:B38"/>
    <mergeCell ref="E2:H2"/>
    <mergeCell ref="E3:F3"/>
    <mergeCell ref="G3:H3"/>
    <mergeCell ref="I2:L2"/>
    <mergeCell ref="I3:J3"/>
    <mergeCell ref="K3:L3"/>
    <mergeCell ref="A1:B1"/>
    <mergeCell ref="A2:B3"/>
    <mergeCell ref="C2:D2"/>
    <mergeCell ref="C3:C4"/>
    <mergeCell ref="D3:D4"/>
  </mergeCells>
  <printOptions horizontalCentered="1"/>
  <pageMargins left="0.3937007874015748" right="0.31496062992125984" top="0.3937007874015748" bottom="0.3937007874015748" header="0.3937007874015748" footer="0.35433070866141736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G35" sqref="G35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22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ht="19.5" customHeight="1">
      <c r="A5" s="121">
        <v>1</v>
      </c>
      <c r="B5" s="149" t="s">
        <v>57</v>
      </c>
      <c r="C5" s="150"/>
      <c r="D5" s="155"/>
      <c r="E5" s="170"/>
      <c r="F5" s="171"/>
      <c r="G5" s="172"/>
      <c r="H5" s="173"/>
      <c r="I5" s="172"/>
      <c r="J5" s="173"/>
      <c r="K5" s="174"/>
      <c r="L5" s="169"/>
    </row>
    <row r="6" spans="1:12" s="41" customFormat="1" ht="19.5" customHeight="1">
      <c r="A6" s="121">
        <v>2</v>
      </c>
      <c r="B6" s="149" t="s">
        <v>58</v>
      </c>
      <c r="C6" s="172"/>
      <c r="D6" s="173"/>
      <c r="E6" s="170"/>
      <c r="F6" s="171"/>
      <c r="G6" s="172"/>
      <c r="H6" s="173"/>
      <c r="I6" s="172"/>
      <c r="J6" s="173"/>
      <c r="K6" s="174"/>
      <c r="L6" s="169"/>
    </row>
    <row r="7" spans="1:12" s="41" customFormat="1" ht="19.5" customHeight="1">
      <c r="A7" s="121">
        <v>3</v>
      </c>
      <c r="B7" s="122" t="s">
        <v>59</v>
      </c>
      <c r="C7" s="90">
        <v>6.1169</v>
      </c>
      <c r="D7" s="91">
        <v>4.9481</v>
      </c>
      <c r="E7" s="92">
        <v>31.7</v>
      </c>
      <c r="F7" s="93">
        <v>31.56</v>
      </c>
      <c r="G7" s="90">
        <v>0.2573</v>
      </c>
      <c r="H7" s="91">
        <v>0.2533</v>
      </c>
      <c r="I7" s="97">
        <v>3.8515</v>
      </c>
      <c r="J7" s="32">
        <v>3.7915</v>
      </c>
      <c r="K7" s="96">
        <v>3.128</v>
      </c>
      <c r="L7" s="99">
        <v>3.038</v>
      </c>
    </row>
    <row r="8" spans="1:12" ht="19.5" customHeight="1">
      <c r="A8" s="121">
        <v>4</v>
      </c>
      <c r="B8" s="122" t="s">
        <v>60</v>
      </c>
      <c r="C8" s="97">
        <v>6.1177</v>
      </c>
      <c r="D8" s="32">
        <v>4.9503</v>
      </c>
      <c r="E8" s="31">
        <v>31.71</v>
      </c>
      <c r="F8" s="107">
        <v>31.57</v>
      </c>
      <c r="G8" s="97">
        <v>0.257</v>
      </c>
      <c r="H8" s="98">
        <v>0.253</v>
      </c>
      <c r="I8" s="97">
        <v>3.897</v>
      </c>
      <c r="J8" s="32">
        <v>3.837</v>
      </c>
      <c r="K8" s="42">
        <v>3.164</v>
      </c>
      <c r="L8" s="98">
        <v>3.074</v>
      </c>
    </row>
    <row r="9" spans="1:12" ht="19.5" customHeight="1">
      <c r="A9" s="121">
        <v>5</v>
      </c>
      <c r="B9" s="122" t="s">
        <v>61</v>
      </c>
      <c r="C9" s="90">
        <v>6.1186</v>
      </c>
      <c r="D9" s="91">
        <v>4.939</v>
      </c>
      <c r="E9" s="92">
        <v>31.71</v>
      </c>
      <c r="F9" s="93">
        <v>31.57</v>
      </c>
      <c r="G9" s="90">
        <v>0.2563</v>
      </c>
      <c r="H9" s="91">
        <v>0.2523</v>
      </c>
      <c r="I9" s="90">
        <v>3.901</v>
      </c>
      <c r="J9" s="91">
        <v>3.841</v>
      </c>
      <c r="K9" s="96">
        <v>3.159</v>
      </c>
      <c r="L9" s="99">
        <v>3.069</v>
      </c>
    </row>
    <row r="10" spans="1:12" s="41" customFormat="1" ht="19.5" customHeight="1">
      <c r="A10" s="121">
        <v>6</v>
      </c>
      <c r="B10" s="122" t="s">
        <v>55</v>
      </c>
      <c r="C10" s="90">
        <v>6.1181</v>
      </c>
      <c r="D10" s="91">
        <v>4.9178</v>
      </c>
      <c r="E10" s="92">
        <v>31.71</v>
      </c>
      <c r="F10" s="93">
        <v>31.57</v>
      </c>
      <c r="G10" s="90">
        <v>0.2554</v>
      </c>
      <c r="H10" s="91">
        <v>0.2514</v>
      </c>
      <c r="I10" s="90">
        <v>3.912</v>
      </c>
      <c r="J10" s="91">
        <v>3.852</v>
      </c>
      <c r="K10" s="96">
        <v>3.156</v>
      </c>
      <c r="L10" s="99">
        <v>3.066</v>
      </c>
    </row>
    <row r="11" spans="1:12" ht="19.5" customHeight="1">
      <c r="A11" s="121">
        <v>7</v>
      </c>
      <c r="B11" s="122" t="s">
        <v>56</v>
      </c>
      <c r="C11" s="90">
        <v>6.1174</v>
      </c>
      <c r="D11" s="91">
        <v>4.9219</v>
      </c>
      <c r="E11" s="92">
        <v>31.71</v>
      </c>
      <c r="F11" s="93">
        <v>31.57</v>
      </c>
      <c r="G11" s="90">
        <v>0.2555</v>
      </c>
      <c r="H11" s="91">
        <v>0.2515</v>
      </c>
      <c r="I11" s="90">
        <v>3.943</v>
      </c>
      <c r="J11" s="91">
        <v>3.883</v>
      </c>
      <c r="K11" s="96">
        <v>3.183</v>
      </c>
      <c r="L11" s="99">
        <v>3.093</v>
      </c>
    </row>
    <row r="12" spans="1:12" ht="19.5" customHeight="1">
      <c r="A12" s="121">
        <v>8</v>
      </c>
      <c r="B12" s="149" t="s">
        <v>64</v>
      </c>
      <c r="C12" s="172"/>
      <c r="D12" s="173"/>
      <c r="E12" s="170"/>
      <c r="F12" s="171"/>
      <c r="G12" s="172"/>
      <c r="H12" s="173"/>
      <c r="I12" s="172"/>
      <c r="J12" s="173"/>
      <c r="K12" s="174"/>
      <c r="L12" s="169"/>
    </row>
    <row r="13" spans="1:12" s="41" customFormat="1" ht="19.5" customHeight="1">
      <c r="A13" s="121">
        <v>9</v>
      </c>
      <c r="B13" s="149" t="s">
        <v>2</v>
      </c>
      <c r="C13" s="172"/>
      <c r="D13" s="173"/>
      <c r="E13" s="170"/>
      <c r="F13" s="171"/>
      <c r="G13" s="172"/>
      <c r="H13" s="173"/>
      <c r="I13" s="172"/>
      <c r="J13" s="173"/>
      <c r="K13" s="174"/>
      <c r="L13" s="169"/>
    </row>
    <row r="14" spans="1:12" s="41" customFormat="1" ht="19.5" customHeight="1">
      <c r="A14" s="121">
        <v>10</v>
      </c>
      <c r="B14" s="122" t="s">
        <v>65</v>
      </c>
      <c r="C14" s="97">
        <v>6.1162</v>
      </c>
      <c r="D14" s="32">
        <v>4.9428</v>
      </c>
      <c r="E14" s="31">
        <v>31.73</v>
      </c>
      <c r="F14" s="45">
        <v>31.59</v>
      </c>
      <c r="G14" s="125">
        <v>0.2565</v>
      </c>
      <c r="H14" s="98">
        <v>0.2525</v>
      </c>
      <c r="I14" s="97">
        <v>3.953</v>
      </c>
      <c r="J14" s="32">
        <v>3.893</v>
      </c>
      <c r="K14" s="42">
        <v>3.199</v>
      </c>
      <c r="L14" s="98">
        <v>3.109</v>
      </c>
    </row>
    <row r="15" spans="1:12" ht="19.5" customHeight="1">
      <c r="A15" s="121">
        <v>11</v>
      </c>
      <c r="B15" s="122" t="s">
        <v>66</v>
      </c>
      <c r="C15" s="97">
        <v>6.2298</v>
      </c>
      <c r="D15" s="32">
        <v>4.9319</v>
      </c>
      <c r="E15" s="31">
        <v>31.67</v>
      </c>
      <c r="F15" s="107">
        <v>31.53</v>
      </c>
      <c r="G15" s="97">
        <v>0.2551</v>
      </c>
      <c r="H15" s="98">
        <v>0.2511</v>
      </c>
      <c r="I15" s="97">
        <v>3.965</v>
      </c>
      <c r="J15" s="32">
        <v>3.905</v>
      </c>
      <c r="K15" s="42">
        <v>3.198</v>
      </c>
      <c r="L15" s="98">
        <v>3.108</v>
      </c>
    </row>
    <row r="16" spans="1:12" ht="19.5" customHeight="1">
      <c r="A16" s="121">
        <v>12</v>
      </c>
      <c r="B16" s="122" t="s">
        <v>67</v>
      </c>
      <c r="C16" s="90">
        <v>6.3306</v>
      </c>
      <c r="D16" s="91">
        <v>5.0524</v>
      </c>
      <c r="E16" s="92">
        <v>32.07</v>
      </c>
      <c r="F16" s="93">
        <v>31.93</v>
      </c>
      <c r="G16" s="90">
        <v>0.2576</v>
      </c>
      <c r="H16" s="91">
        <v>0.2536</v>
      </c>
      <c r="I16" s="90">
        <v>4.02</v>
      </c>
      <c r="J16" s="91">
        <v>3.96</v>
      </c>
      <c r="K16" s="96">
        <v>3.233</v>
      </c>
      <c r="L16" s="99">
        <v>3.143</v>
      </c>
    </row>
    <row r="17" spans="1:12" s="41" customFormat="1" ht="19.5" customHeight="1">
      <c r="A17" s="121">
        <v>13</v>
      </c>
      <c r="B17" s="122" t="s">
        <v>62</v>
      </c>
      <c r="C17" s="90">
        <v>6.401</v>
      </c>
      <c r="D17" s="91">
        <v>5.126</v>
      </c>
      <c r="E17" s="92">
        <v>32.19</v>
      </c>
      <c r="F17" s="93">
        <v>32.05</v>
      </c>
      <c r="G17" s="90">
        <v>0.2605</v>
      </c>
      <c r="H17" s="91">
        <v>0.2565</v>
      </c>
      <c r="I17" s="90">
        <v>4.02</v>
      </c>
      <c r="J17" s="91">
        <v>3.96</v>
      </c>
      <c r="K17" s="96">
        <v>3.254</v>
      </c>
      <c r="L17" s="99">
        <v>3.164</v>
      </c>
    </row>
    <row r="18" spans="1:12" ht="19.5" customHeight="1">
      <c r="A18" s="121">
        <v>14</v>
      </c>
      <c r="B18" s="122" t="s">
        <v>63</v>
      </c>
      <c r="C18" s="90">
        <v>6.3975</v>
      </c>
      <c r="D18" s="91">
        <v>5.1441</v>
      </c>
      <c r="E18" s="92">
        <v>32.17</v>
      </c>
      <c r="F18" s="93">
        <v>32.03</v>
      </c>
      <c r="G18" s="90">
        <v>0.2598</v>
      </c>
      <c r="H18" s="91">
        <v>0.2558</v>
      </c>
      <c r="I18" s="90">
        <v>4.07</v>
      </c>
      <c r="J18" s="91">
        <v>4.01</v>
      </c>
      <c r="K18" s="96">
        <v>3.293</v>
      </c>
      <c r="L18" s="99">
        <v>3.203</v>
      </c>
    </row>
    <row r="19" spans="1:12" ht="19.5" customHeight="1">
      <c r="A19" s="121">
        <v>15</v>
      </c>
      <c r="B19" s="149" t="s">
        <v>64</v>
      </c>
      <c r="C19" s="172"/>
      <c r="D19" s="173"/>
      <c r="E19" s="170"/>
      <c r="F19" s="171"/>
      <c r="G19" s="172"/>
      <c r="H19" s="173"/>
      <c r="I19" s="172"/>
      <c r="J19" s="173"/>
      <c r="K19" s="174"/>
      <c r="L19" s="169"/>
    </row>
    <row r="20" spans="1:12" ht="19.5" customHeight="1">
      <c r="A20" s="121">
        <v>16</v>
      </c>
      <c r="B20" s="149" t="s">
        <v>2</v>
      </c>
      <c r="C20" s="172"/>
      <c r="D20" s="173"/>
      <c r="E20" s="170"/>
      <c r="F20" s="171"/>
      <c r="G20" s="172"/>
      <c r="H20" s="173"/>
      <c r="I20" s="172"/>
      <c r="J20" s="173"/>
      <c r="K20" s="174"/>
      <c r="L20" s="169"/>
    </row>
    <row r="21" spans="1:12" ht="19.5" customHeight="1">
      <c r="A21" s="121">
        <v>17</v>
      </c>
      <c r="B21" s="122" t="s">
        <v>65</v>
      </c>
      <c r="C21" s="97">
        <v>6.3969</v>
      </c>
      <c r="D21" s="32">
        <v>5.1451</v>
      </c>
      <c r="E21" s="31">
        <v>32.25</v>
      </c>
      <c r="F21" s="45">
        <v>32.11</v>
      </c>
      <c r="G21" s="125">
        <v>0.2606</v>
      </c>
      <c r="H21" s="98">
        <v>0.2566</v>
      </c>
      <c r="I21" s="97">
        <v>4.143</v>
      </c>
      <c r="J21" s="32">
        <v>4.083</v>
      </c>
      <c r="K21" s="42">
        <v>3.352</v>
      </c>
      <c r="L21" s="98">
        <v>3.262</v>
      </c>
    </row>
    <row r="22" spans="1:12" ht="19.5" customHeight="1">
      <c r="A22" s="121">
        <v>18</v>
      </c>
      <c r="B22" s="122" t="s">
        <v>66</v>
      </c>
      <c r="C22" s="97">
        <v>6.3966</v>
      </c>
      <c r="D22" s="32">
        <v>5.1418</v>
      </c>
      <c r="E22" s="31">
        <v>32.45</v>
      </c>
      <c r="F22" s="107">
        <v>32.31</v>
      </c>
      <c r="G22" s="97">
        <v>0.2621</v>
      </c>
      <c r="H22" s="98">
        <v>0.2581</v>
      </c>
      <c r="I22" s="97">
        <v>4.15</v>
      </c>
      <c r="J22" s="32">
        <v>4.09</v>
      </c>
      <c r="K22" s="42">
        <v>3.357</v>
      </c>
      <c r="L22" s="98">
        <v>3.267</v>
      </c>
    </row>
    <row r="23" spans="1:12" ht="19.5" customHeight="1">
      <c r="A23" s="121">
        <v>19</v>
      </c>
      <c r="B23" s="122" t="s">
        <v>67</v>
      </c>
      <c r="C23" s="90">
        <v>6.3963</v>
      </c>
      <c r="D23" s="91">
        <v>5.1431</v>
      </c>
      <c r="E23" s="92">
        <v>32.5</v>
      </c>
      <c r="F23" s="93">
        <v>32.36</v>
      </c>
      <c r="G23" s="90">
        <v>0.2626</v>
      </c>
      <c r="H23" s="91">
        <v>0.2586</v>
      </c>
      <c r="I23" s="90">
        <v>4.105</v>
      </c>
      <c r="J23" s="91">
        <v>4.045</v>
      </c>
      <c r="K23" s="96">
        <v>3.324</v>
      </c>
      <c r="L23" s="99">
        <v>3.234</v>
      </c>
    </row>
    <row r="24" spans="1:12" s="41" customFormat="1" ht="19.5" customHeight="1">
      <c r="A24" s="121">
        <v>20</v>
      </c>
      <c r="B24" s="122" t="s">
        <v>62</v>
      </c>
      <c r="C24" s="90">
        <v>6.3915</v>
      </c>
      <c r="D24" s="91">
        <v>5.1551</v>
      </c>
      <c r="E24" s="92">
        <v>32.49</v>
      </c>
      <c r="F24" s="93">
        <v>32.35</v>
      </c>
      <c r="G24" s="90">
        <v>0.2633</v>
      </c>
      <c r="H24" s="91">
        <v>0.2593</v>
      </c>
      <c r="I24" s="90">
        <v>4.127</v>
      </c>
      <c r="J24" s="91">
        <v>4.067</v>
      </c>
      <c r="K24" s="96">
        <v>3.353</v>
      </c>
      <c r="L24" s="99">
        <v>3.263</v>
      </c>
    </row>
    <row r="25" spans="1:12" ht="19.5" customHeight="1">
      <c r="A25" s="121">
        <v>21</v>
      </c>
      <c r="B25" s="122" t="s">
        <v>63</v>
      </c>
      <c r="C25" s="90">
        <v>6.3864</v>
      </c>
      <c r="D25" s="91">
        <v>5.1669</v>
      </c>
      <c r="E25" s="92">
        <v>32.63</v>
      </c>
      <c r="F25" s="93">
        <v>32.49</v>
      </c>
      <c r="G25" s="90">
        <v>0.2657</v>
      </c>
      <c r="H25" s="91">
        <v>0.2617</v>
      </c>
      <c r="I25" s="90">
        <v>4.17</v>
      </c>
      <c r="J25" s="91">
        <v>4.11</v>
      </c>
      <c r="K25" s="96">
        <v>3.4</v>
      </c>
      <c r="L25" s="99">
        <v>3.31</v>
      </c>
    </row>
    <row r="26" spans="1:12" ht="19.5" customHeight="1">
      <c r="A26" s="121">
        <v>22</v>
      </c>
      <c r="B26" s="149" t="s">
        <v>64</v>
      </c>
      <c r="C26" s="172"/>
      <c r="D26" s="173"/>
      <c r="E26" s="170"/>
      <c r="F26" s="171"/>
      <c r="G26" s="172"/>
      <c r="H26" s="173"/>
      <c r="I26" s="172"/>
      <c r="J26" s="173"/>
      <c r="K26" s="174"/>
      <c r="L26" s="169"/>
    </row>
    <row r="27" spans="1:12" ht="19.5" customHeight="1">
      <c r="A27" s="121">
        <v>23</v>
      </c>
      <c r="B27" s="149" t="s">
        <v>2</v>
      </c>
      <c r="C27" s="172"/>
      <c r="D27" s="173"/>
      <c r="E27" s="170"/>
      <c r="F27" s="171"/>
      <c r="G27" s="172"/>
      <c r="H27" s="173"/>
      <c r="I27" s="172"/>
      <c r="J27" s="173"/>
      <c r="K27" s="174"/>
      <c r="L27" s="169"/>
    </row>
    <row r="28" spans="1:12" ht="19.5" customHeight="1">
      <c r="A28" s="121">
        <v>24</v>
      </c>
      <c r="B28" s="122" t="s">
        <v>65</v>
      </c>
      <c r="C28" s="97">
        <v>6.3862</v>
      </c>
      <c r="D28" s="32">
        <v>5.2304</v>
      </c>
      <c r="E28" s="31">
        <v>32.96</v>
      </c>
      <c r="F28" s="45">
        <v>32.82</v>
      </c>
      <c r="G28" s="125">
        <v>0.2723</v>
      </c>
      <c r="H28" s="98">
        <v>0.2683</v>
      </c>
      <c r="I28" s="97">
        <v>4.285</v>
      </c>
      <c r="J28" s="32">
        <v>4.225</v>
      </c>
      <c r="K28" s="42">
        <v>3.557</v>
      </c>
      <c r="L28" s="98">
        <v>3.467</v>
      </c>
    </row>
    <row r="29" spans="1:12" ht="19.5" customHeight="1">
      <c r="A29" s="121">
        <v>25</v>
      </c>
      <c r="B29" s="122" t="s">
        <v>66</v>
      </c>
      <c r="C29" s="97">
        <v>6.3987</v>
      </c>
      <c r="D29" s="32">
        <v>5.3713</v>
      </c>
      <c r="E29" s="31">
        <v>32.86</v>
      </c>
      <c r="F29" s="107">
        <v>32.72</v>
      </c>
      <c r="G29" s="97">
        <v>0.2764</v>
      </c>
      <c r="H29" s="98">
        <v>0.2724</v>
      </c>
      <c r="I29" s="97">
        <v>4.27</v>
      </c>
      <c r="J29" s="32">
        <v>4.21</v>
      </c>
      <c r="K29" s="42">
        <v>3.599</v>
      </c>
      <c r="L29" s="98">
        <v>3.509</v>
      </c>
    </row>
    <row r="30" spans="1:12" ht="19.5" customHeight="1">
      <c r="A30" s="121">
        <v>26</v>
      </c>
      <c r="B30" s="122" t="s">
        <v>67</v>
      </c>
      <c r="C30" s="90">
        <v>6.4043</v>
      </c>
      <c r="D30" s="91">
        <v>5.3919</v>
      </c>
      <c r="E30" s="92">
        <v>32.69</v>
      </c>
      <c r="F30" s="93">
        <v>32.55</v>
      </c>
      <c r="G30" s="90">
        <v>0.2755</v>
      </c>
      <c r="H30" s="91">
        <v>0.2715</v>
      </c>
      <c r="I30" s="90">
        <v>4.31</v>
      </c>
      <c r="J30" s="91">
        <v>4.25</v>
      </c>
      <c r="K30" s="96">
        <v>3.642</v>
      </c>
      <c r="L30" s="99">
        <v>3.552</v>
      </c>
    </row>
    <row r="31" spans="1:12" s="41" customFormat="1" ht="19.5" customHeight="1">
      <c r="A31" s="121">
        <v>27</v>
      </c>
      <c r="B31" s="122" t="s">
        <v>62</v>
      </c>
      <c r="C31" s="90">
        <v>6.4085</v>
      </c>
      <c r="D31" s="91">
        <v>5.3557</v>
      </c>
      <c r="E31" s="92">
        <v>32.52</v>
      </c>
      <c r="F31" s="93">
        <v>32.38</v>
      </c>
      <c r="G31" s="90">
        <v>0.2716</v>
      </c>
      <c r="H31" s="91">
        <v>0.2676</v>
      </c>
      <c r="I31" s="90">
        <v>4.27</v>
      </c>
      <c r="J31" s="91">
        <v>4.21</v>
      </c>
      <c r="K31" s="96">
        <v>3.58</v>
      </c>
      <c r="L31" s="99">
        <v>3.49</v>
      </c>
    </row>
    <row r="32" spans="1:12" s="41" customFormat="1" ht="19.5" customHeight="1">
      <c r="A32" s="121">
        <v>28</v>
      </c>
      <c r="B32" s="122" t="s">
        <v>63</v>
      </c>
      <c r="C32" s="90">
        <v>6.3986</v>
      </c>
      <c r="D32" s="91">
        <v>5.2994</v>
      </c>
      <c r="E32" s="92">
        <v>32.3</v>
      </c>
      <c r="F32" s="93">
        <v>32.16</v>
      </c>
      <c r="G32" s="90">
        <v>0.2677</v>
      </c>
      <c r="H32" s="91">
        <v>0.2637</v>
      </c>
      <c r="I32" s="90">
        <v>4.235</v>
      </c>
      <c r="J32" s="91">
        <v>4.175</v>
      </c>
      <c r="K32" s="96">
        <v>3.516</v>
      </c>
      <c r="L32" s="99">
        <v>3.426</v>
      </c>
    </row>
    <row r="33" spans="1:12" s="41" customFormat="1" ht="19.5" customHeight="1">
      <c r="A33" s="121">
        <v>29</v>
      </c>
      <c r="B33" s="149" t="s">
        <v>64</v>
      </c>
      <c r="C33" s="172"/>
      <c r="D33" s="173"/>
      <c r="E33" s="170"/>
      <c r="F33" s="171"/>
      <c r="G33" s="172"/>
      <c r="H33" s="173"/>
      <c r="I33" s="172"/>
      <c r="J33" s="173"/>
      <c r="K33" s="174"/>
      <c r="L33" s="169"/>
    </row>
    <row r="34" spans="1:12" ht="19.5" customHeight="1">
      <c r="A34" s="121">
        <v>30</v>
      </c>
      <c r="B34" s="149" t="s">
        <v>2</v>
      </c>
      <c r="C34" s="172"/>
      <c r="D34" s="173"/>
      <c r="E34" s="170"/>
      <c r="F34" s="171"/>
      <c r="G34" s="172"/>
      <c r="H34" s="173"/>
      <c r="I34" s="172"/>
      <c r="J34" s="173"/>
      <c r="K34" s="174"/>
      <c r="L34" s="169"/>
    </row>
    <row r="35" spans="1:12" s="41" customFormat="1" ht="19.5" customHeight="1" thickBot="1">
      <c r="A35" s="121">
        <v>31</v>
      </c>
      <c r="B35" s="122" t="s">
        <v>65</v>
      </c>
      <c r="C35" s="97">
        <v>6.3893</v>
      </c>
      <c r="D35" s="32">
        <v>5.2718</v>
      </c>
      <c r="E35" s="31">
        <v>32.51</v>
      </c>
      <c r="F35" s="45">
        <v>32.37</v>
      </c>
      <c r="G35" s="97">
        <v>0.2693</v>
      </c>
      <c r="H35" s="98">
        <v>0.2653</v>
      </c>
      <c r="I35" s="283" t="s">
        <v>85</v>
      </c>
      <c r="J35" s="284"/>
      <c r="K35" s="284"/>
      <c r="L35" s="285"/>
    </row>
    <row r="36" spans="1:12" ht="19.5" customHeight="1">
      <c r="A36" s="265" t="s">
        <v>9</v>
      </c>
      <c r="B36" s="266"/>
      <c r="C36" s="40">
        <f aca="true" t="shared" si="0" ref="C36:L36">MAX(C5:C35)</f>
        <v>6.4085</v>
      </c>
      <c r="D36" s="56">
        <f t="shared" si="0"/>
        <v>5.3919</v>
      </c>
      <c r="E36" s="114">
        <f t="shared" si="0"/>
        <v>32.96</v>
      </c>
      <c r="F36" s="115">
        <f t="shared" si="0"/>
        <v>32.82</v>
      </c>
      <c r="G36" s="40">
        <f t="shared" si="0"/>
        <v>0.2764</v>
      </c>
      <c r="H36" s="108">
        <f t="shared" si="0"/>
        <v>0.2724</v>
      </c>
      <c r="I36" s="40">
        <f t="shared" si="0"/>
        <v>4.31</v>
      </c>
      <c r="J36" s="56">
        <f t="shared" si="0"/>
        <v>4.25</v>
      </c>
      <c r="K36" s="40">
        <f t="shared" si="0"/>
        <v>3.642</v>
      </c>
      <c r="L36" s="108">
        <f t="shared" si="0"/>
        <v>3.552</v>
      </c>
    </row>
    <row r="37" spans="1:12" ht="19.5" customHeight="1">
      <c r="A37" s="282" t="s">
        <v>7</v>
      </c>
      <c r="B37" s="270"/>
      <c r="C37" s="97">
        <f aca="true" t="shared" si="1" ref="C37:L37">MIN(C5:C35)</f>
        <v>6.1162</v>
      </c>
      <c r="D37" s="32">
        <f t="shared" si="1"/>
        <v>4.9178</v>
      </c>
      <c r="E37" s="31">
        <f t="shared" si="1"/>
        <v>31.67</v>
      </c>
      <c r="F37" s="107">
        <f t="shared" si="1"/>
        <v>31.53</v>
      </c>
      <c r="G37" s="97">
        <f t="shared" si="1"/>
        <v>0.2551</v>
      </c>
      <c r="H37" s="98">
        <f t="shared" si="1"/>
        <v>0.2511</v>
      </c>
      <c r="I37" s="97">
        <f t="shared" si="1"/>
        <v>3.8515</v>
      </c>
      <c r="J37" s="32">
        <f t="shared" si="1"/>
        <v>3.7915</v>
      </c>
      <c r="K37" s="42">
        <f t="shared" si="1"/>
        <v>3.128</v>
      </c>
      <c r="L37" s="98">
        <f t="shared" si="1"/>
        <v>3.038</v>
      </c>
    </row>
    <row r="38" spans="1:12" ht="19.5" customHeight="1" thickBot="1">
      <c r="A38" s="281" t="s">
        <v>8</v>
      </c>
      <c r="B38" s="268"/>
      <c r="C38" s="109">
        <f aca="true" t="shared" si="2" ref="C38:L38">AVERAGE(C5:C35)</f>
        <v>6.305576190476191</v>
      </c>
      <c r="D38" s="68">
        <f t="shared" si="2"/>
        <v>5.12127619047619</v>
      </c>
      <c r="E38" s="116">
        <f t="shared" si="2"/>
        <v>32.215714285714284</v>
      </c>
      <c r="F38" s="117">
        <f t="shared" si="2"/>
        <v>32.075714285714284</v>
      </c>
      <c r="G38" s="109">
        <f t="shared" si="2"/>
        <v>0.2627666666666667</v>
      </c>
      <c r="H38" s="110">
        <f t="shared" si="2"/>
        <v>0.25876666666666664</v>
      </c>
      <c r="I38" s="109">
        <f t="shared" si="2"/>
        <v>4.0798749999999995</v>
      </c>
      <c r="J38" s="68">
        <f t="shared" si="2"/>
        <v>4.019874999999999</v>
      </c>
      <c r="K38" s="69">
        <f t="shared" si="2"/>
        <v>3.3323500000000004</v>
      </c>
      <c r="L38" s="110">
        <f t="shared" si="2"/>
        <v>3.2423500000000005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5">
    <mergeCell ref="A36:B36"/>
    <mergeCell ref="A37:B37"/>
    <mergeCell ref="A38:B38"/>
    <mergeCell ref="I2:L2"/>
    <mergeCell ref="I3:J3"/>
    <mergeCell ref="K3:L3"/>
    <mergeCell ref="I35:L35"/>
    <mergeCell ref="A1:B1"/>
    <mergeCell ref="A2:B3"/>
    <mergeCell ref="C3:C4"/>
    <mergeCell ref="E2:H2"/>
    <mergeCell ref="E3:F3"/>
    <mergeCell ref="G3:H3"/>
    <mergeCell ref="C2:D2"/>
    <mergeCell ref="D3:D4"/>
  </mergeCells>
  <printOptions/>
  <pageMargins left="0.3937007874015748" right="0.2362204724409449" top="0.3937007874015748" bottom="0.3937007874015748" header="0.31496062992125984" footer="0.35433070866141736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xSplit="2" ySplit="4" topLeftCell="C24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6" sqref="C36"/>
    </sheetView>
  </sheetViews>
  <sheetFormatPr defaultColWidth="9" defaultRowHeight="14.25"/>
  <cols>
    <col min="1" max="1" width="3.8984375" style="1" customWidth="1"/>
    <col min="2" max="2" width="2.69921875" style="1" customWidth="1"/>
    <col min="3" max="3" width="10" style="22" customWidth="1"/>
    <col min="4" max="4" width="10" style="1" customWidth="1"/>
    <col min="5" max="6" width="6.8984375" style="23" customWidth="1"/>
    <col min="7" max="7" width="7.09765625" style="25" customWidth="1"/>
    <col min="8" max="8" width="7.09765625" style="26" customWidth="1"/>
    <col min="9" max="9" width="8.09765625" style="28" customWidth="1"/>
    <col min="10" max="12" width="8.09765625" style="1" customWidth="1"/>
    <col min="13" max="16384" width="9" style="1" customWidth="1"/>
  </cols>
  <sheetData>
    <row r="1" spans="1:10" s="47" customFormat="1" ht="16.5" customHeight="1" thickBot="1">
      <c r="A1" s="250">
        <v>2015</v>
      </c>
      <c r="B1" s="251"/>
      <c r="C1" s="70" t="s">
        <v>27</v>
      </c>
      <c r="D1" s="2"/>
      <c r="E1" s="23"/>
      <c r="F1" s="23"/>
      <c r="G1" s="26"/>
      <c r="H1" s="26"/>
      <c r="J1" s="1" t="s">
        <v>31</v>
      </c>
    </row>
    <row r="2" spans="1:12" s="6" customFormat="1" ht="40.5" customHeight="1" thickBot="1">
      <c r="A2" s="259" t="s">
        <v>23</v>
      </c>
      <c r="B2" s="260"/>
      <c r="C2" s="263" t="s">
        <v>32</v>
      </c>
      <c r="D2" s="264"/>
      <c r="E2" s="252" t="s">
        <v>38</v>
      </c>
      <c r="F2" s="253"/>
      <c r="G2" s="253"/>
      <c r="H2" s="254"/>
      <c r="I2" s="252" t="s">
        <v>37</v>
      </c>
      <c r="J2" s="253"/>
      <c r="K2" s="253"/>
      <c r="L2" s="254"/>
    </row>
    <row r="3" spans="1:12" s="6" customFormat="1" ht="19.5" customHeight="1">
      <c r="A3" s="261"/>
      <c r="B3" s="262"/>
      <c r="C3" s="271" t="s">
        <v>13</v>
      </c>
      <c r="D3" s="273" t="s">
        <v>14</v>
      </c>
      <c r="E3" s="255" t="s">
        <v>0</v>
      </c>
      <c r="F3" s="256"/>
      <c r="G3" s="257" t="s">
        <v>1</v>
      </c>
      <c r="H3" s="258"/>
      <c r="I3" s="255" t="s">
        <v>0</v>
      </c>
      <c r="J3" s="256"/>
      <c r="K3" s="257" t="s">
        <v>28</v>
      </c>
      <c r="L3" s="258"/>
    </row>
    <row r="4" spans="1:12" s="7" customFormat="1" ht="19.5" customHeight="1" thickBot="1">
      <c r="A4" s="20" t="s">
        <v>2</v>
      </c>
      <c r="B4" s="33" t="s">
        <v>3</v>
      </c>
      <c r="C4" s="272"/>
      <c r="D4" s="274"/>
      <c r="E4" s="35" t="s">
        <v>4</v>
      </c>
      <c r="F4" s="34" t="s">
        <v>5</v>
      </c>
      <c r="G4" s="29" t="s">
        <v>4</v>
      </c>
      <c r="H4" s="30" t="s">
        <v>5</v>
      </c>
      <c r="I4" s="35" t="s">
        <v>4</v>
      </c>
      <c r="J4" s="34" t="s">
        <v>5</v>
      </c>
      <c r="K4" s="29" t="s">
        <v>4</v>
      </c>
      <c r="L4" s="38" t="s">
        <v>5</v>
      </c>
    </row>
    <row r="5" spans="1:12" ht="19.5" customHeight="1">
      <c r="A5" s="121">
        <v>1</v>
      </c>
      <c r="B5" s="122" t="s">
        <v>60</v>
      </c>
      <c r="C5" s="97">
        <v>6.3752</v>
      </c>
      <c r="D5" s="32">
        <v>5.2667</v>
      </c>
      <c r="E5" s="31">
        <v>32.53</v>
      </c>
      <c r="F5" s="107">
        <v>32.39</v>
      </c>
      <c r="G5" s="97">
        <v>0.2699</v>
      </c>
      <c r="H5" s="98">
        <v>0.2659</v>
      </c>
      <c r="I5" s="216">
        <v>4.185</v>
      </c>
      <c r="J5" s="217">
        <v>4.125</v>
      </c>
      <c r="K5" s="218">
        <v>3.479</v>
      </c>
      <c r="L5" s="219">
        <v>3.389</v>
      </c>
    </row>
    <row r="6" spans="1:12" ht="19.5" customHeight="1">
      <c r="A6" s="121">
        <v>2</v>
      </c>
      <c r="B6" s="122" t="s">
        <v>61</v>
      </c>
      <c r="C6" s="90">
        <v>6.3619</v>
      </c>
      <c r="D6" s="91">
        <v>5.3021</v>
      </c>
      <c r="E6" s="92">
        <v>32.52</v>
      </c>
      <c r="F6" s="93">
        <v>32.38</v>
      </c>
      <c r="G6" s="90">
        <v>0.2692</v>
      </c>
      <c r="H6" s="91">
        <v>0.2652</v>
      </c>
      <c r="I6" s="90">
        <v>4.24</v>
      </c>
      <c r="J6" s="91">
        <v>4.18</v>
      </c>
      <c r="K6" s="96">
        <v>3.546</v>
      </c>
      <c r="L6" s="99">
        <v>3.456</v>
      </c>
    </row>
    <row r="7" spans="1:12" s="41" customFormat="1" ht="19.5" customHeight="1">
      <c r="A7" s="121">
        <v>3</v>
      </c>
      <c r="B7" s="122" t="s">
        <v>55</v>
      </c>
      <c r="C7" s="220" t="s">
        <v>86</v>
      </c>
      <c r="D7" s="206"/>
      <c r="E7" s="31">
        <v>32.57</v>
      </c>
      <c r="F7" s="107">
        <v>32.43</v>
      </c>
      <c r="G7" s="97">
        <v>0.2714</v>
      </c>
      <c r="H7" s="98">
        <v>0.2674</v>
      </c>
      <c r="I7" s="97">
        <v>4.26</v>
      </c>
      <c r="J7" s="32">
        <v>4.2</v>
      </c>
      <c r="K7" s="42">
        <v>3.557</v>
      </c>
      <c r="L7" s="98">
        <v>3.467</v>
      </c>
    </row>
    <row r="8" spans="1:12" ht="19.5" customHeight="1">
      <c r="A8" s="121">
        <v>4</v>
      </c>
      <c r="B8" s="122" t="s">
        <v>56</v>
      </c>
      <c r="C8" s="220" t="s">
        <v>71</v>
      </c>
      <c r="D8" s="206"/>
      <c r="E8" s="31">
        <v>32.6</v>
      </c>
      <c r="F8" s="45">
        <v>32.46</v>
      </c>
      <c r="G8" s="97">
        <v>0.2729</v>
      </c>
      <c r="H8" s="98">
        <v>0.2689</v>
      </c>
      <c r="I8" s="97">
        <v>4.28</v>
      </c>
      <c r="J8" s="32">
        <v>4.22</v>
      </c>
      <c r="K8" s="42">
        <v>3.591</v>
      </c>
      <c r="L8" s="98">
        <v>3.501</v>
      </c>
    </row>
    <row r="9" spans="1:12" ht="19.5" customHeight="1">
      <c r="A9" s="121">
        <v>5</v>
      </c>
      <c r="B9" s="149" t="s">
        <v>57</v>
      </c>
      <c r="C9" s="172"/>
      <c r="D9" s="173"/>
      <c r="E9" s="152"/>
      <c r="F9" s="153"/>
      <c r="G9" s="150"/>
      <c r="H9" s="157"/>
      <c r="I9" s="150"/>
      <c r="J9" s="155"/>
      <c r="K9" s="156"/>
      <c r="L9" s="157"/>
    </row>
    <row r="10" spans="1:12" ht="19.5" customHeight="1">
      <c r="A10" s="121">
        <v>6</v>
      </c>
      <c r="B10" s="149" t="s">
        <v>58</v>
      </c>
      <c r="C10" s="172"/>
      <c r="D10" s="173"/>
      <c r="E10" s="152"/>
      <c r="F10" s="153"/>
      <c r="G10" s="150"/>
      <c r="H10" s="157"/>
      <c r="I10" s="150"/>
      <c r="J10" s="155"/>
      <c r="K10" s="156"/>
      <c r="L10" s="157"/>
    </row>
    <row r="11" spans="1:12" ht="19.5" customHeight="1">
      <c r="A11" s="121">
        <v>7</v>
      </c>
      <c r="B11" s="122" t="s">
        <v>59</v>
      </c>
      <c r="C11" s="97">
        <v>6.3584</v>
      </c>
      <c r="D11" s="32">
        <v>5.3466</v>
      </c>
      <c r="E11" s="31">
        <v>32.73</v>
      </c>
      <c r="F11" s="45">
        <v>32.59</v>
      </c>
      <c r="G11" s="125">
        <v>0.2757</v>
      </c>
      <c r="H11" s="98">
        <v>0.2717</v>
      </c>
      <c r="I11" s="97">
        <v>4.33</v>
      </c>
      <c r="J11" s="32">
        <v>4.27</v>
      </c>
      <c r="K11" s="42">
        <v>3.656</v>
      </c>
      <c r="L11" s="98">
        <v>3.566</v>
      </c>
    </row>
    <row r="12" spans="1:12" ht="19.5" customHeight="1">
      <c r="A12" s="121">
        <v>8</v>
      </c>
      <c r="B12" s="122" t="s">
        <v>66</v>
      </c>
      <c r="C12" s="97">
        <v>6.3639</v>
      </c>
      <c r="D12" s="32">
        <v>5.332</v>
      </c>
      <c r="E12" s="31">
        <v>32.79</v>
      </c>
      <c r="F12" s="45">
        <v>32.65</v>
      </c>
      <c r="G12" s="125">
        <v>0.2758</v>
      </c>
      <c r="H12" s="98">
        <v>0.2718</v>
      </c>
      <c r="I12" s="97">
        <v>4.385</v>
      </c>
      <c r="J12" s="32">
        <v>4.325</v>
      </c>
      <c r="K12" s="42">
        <v>3.696</v>
      </c>
      <c r="L12" s="98">
        <v>3.606</v>
      </c>
    </row>
    <row r="13" spans="1:12" ht="19.5" customHeight="1">
      <c r="A13" s="121">
        <v>9</v>
      </c>
      <c r="B13" s="122" t="s">
        <v>67</v>
      </c>
      <c r="C13" s="105">
        <v>6.3632</v>
      </c>
      <c r="D13" s="98">
        <v>5.2964</v>
      </c>
      <c r="E13" s="31">
        <v>32.63</v>
      </c>
      <c r="F13" s="107">
        <v>32.49</v>
      </c>
      <c r="G13" s="97">
        <v>0.2725</v>
      </c>
      <c r="H13" s="98">
        <v>0.2685</v>
      </c>
      <c r="I13" s="97">
        <v>4.33</v>
      </c>
      <c r="J13" s="32">
        <v>4.27</v>
      </c>
      <c r="K13" s="42">
        <v>3.621</v>
      </c>
      <c r="L13" s="98">
        <v>3.531</v>
      </c>
    </row>
    <row r="14" spans="1:12" s="41" customFormat="1" ht="19.5" customHeight="1">
      <c r="A14" s="121">
        <v>10</v>
      </c>
      <c r="B14" s="122" t="s">
        <v>62</v>
      </c>
      <c r="C14" s="97">
        <v>6.3772</v>
      </c>
      <c r="D14" s="32">
        <v>5.3001</v>
      </c>
      <c r="E14" s="31">
        <v>32.67</v>
      </c>
      <c r="F14" s="107">
        <v>32.53</v>
      </c>
      <c r="G14" s="97">
        <v>0.2729</v>
      </c>
      <c r="H14" s="98">
        <v>0.2689</v>
      </c>
      <c r="I14" s="97">
        <v>4.37</v>
      </c>
      <c r="J14" s="32">
        <v>4.31</v>
      </c>
      <c r="K14" s="42">
        <v>3.655</v>
      </c>
      <c r="L14" s="98">
        <v>3.565</v>
      </c>
    </row>
    <row r="15" spans="1:12" ht="19.5" customHeight="1">
      <c r="A15" s="121">
        <v>11</v>
      </c>
      <c r="B15" s="122" t="s">
        <v>63</v>
      </c>
      <c r="C15" s="97">
        <v>6.3719</v>
      </c>
      <c r="D15" s="32">
        <v>5.2753</v>
      </c>
      <c r="E15" s="31">
        <v>32.41</v>
      </c>
      <c r="F15" s="45">
        <v>32.27</v>
      </c>
      <c r="G15" s="97">
        <v>0.2695</v>
      </c>
      <c r="H15" s="98">
        <v>0.2655</v>
      </c>
      <c r="I15" s="97">
        <v>4.325</v>
      </c>
      <c r="J15" s="32">
        <v>4.265</v>
      </c>
      <c r="K15" s="42">
        <v>3.599</v>
      </c>
      <c r="L15" s="98">
        <v>3.509</v>
      </c>
    </row>
    <row r="16" spans="1:12" ht="19.5" customHeight="1">
      <c r="A16" s="121">
        <v>12</v>
      </c>
      <c r="B16" s="149" t="s">
        <v>64</v>
      </c>
      <c r="C16" s="150"/>
      <c r="D16" s="155"/>
      <c r="E16" s="152"/>
      <c r="F16" s="153"/>
      <c r="G16" s="150"/>
      <c r="H16" s="157"/>
      <c r="I16" s="150"/>
      <c r="J16" s="155"/>
      <c r="K16" s="156"/>
      <c r="L16" s="157"/>
    </row>
    <row r="17" spans="1:12" ht="19.5" customHeight="1">
      <c r="A17" s="121">
        <v>13</v>
      </c>
      <c r="B17" s="149" t="s">
        <v>2</v>
      </c>
      <c r="C17" s="150"/>
      <c r="D17" s="155"/>
      <c r="E17" s="152"/>
      <c r="F17" s="153"/>
      <c r="G17" s="150"/>
      <c r="H17" s="157"/>
      <c r="I17" s="150"/>
      <c r="J17" s="155"/>
      <c r="K17" s="156"/>
      <c r="L17" s="157"/>
    </row>
    <row r="18" spans="1:12" ht="19.5" customHeight="1">
      <c r="A18" s="121">
        <v>14</v>
      </c>
      <c r="B18" s="122" t="s">
        <v>65</v>
      </c>
      <c r="C18" s="97">
        <v>6.3709</v>
      </c>
      <c r="D18" s="32">
        <v>5.2803</v>
      </c>
      <c r="E18" s="31">
        <v>32.51</v>
      </c>
      <c r="F18" s="45">
        <v>32.37</v>
      </c>
      <c r="G18" s="125">
        <v>0.2707</v>
      </c>
      <c r="H18" s="98">
        <v>0.2667</v>
      </c>
      <c r="I18" s="97">
        <v>4.335</v>
      </c>
      <c r="J18" s="32">
        <v>4.275</v>
      </c>
      <c r="K18" s="42">
        <v>3.612</v>
      </c>
      <c r="L18" s="98">
        <v>3.522</v>
      </c>
    </row>
    <row r="19" spans="1:12" ht="19.5" customHeight="1">
      <c r="A19" s="121">
        <v>15</v>
      </c>
      <c r="B19" s="122" t="s">
        <v>66</v>
      </c>
      <c r="C19" s="97">
        <v>6.3665</v>
      </c>
      <c r="D19" s="32">
        <v>5.2898</v>
      </c>
      <c r="E19" s="31">
        <v>32.59</v>
      </c>
      <c r="F19" s="107">
        <v>32.45</v>
      </c>
      <c r="G19" s="97">
        <v>0.2716</v>
      </c>
      <c r="H19" s="98">
        <v>0.2676</v>
      </c>
      <c r="I19" s="97">
        <v>4.335</v>
      </c>
      <c r="J19" s="32">
        <v>4.275</v>
      </c>
      <c r="K19" s="42">
        <v>3.618</v>
      </c>
      <c r="L19" s="98">
        <v>3.528</v>
      </c>
    </row>
    <row r="20" spans="1:12" ht="19.5" customHeight="1">
      <c r="A20" s="121">
        <v>16</v>
      </c>
      <c r="B20" s="122" t="s">
        <v>67</v>
      </c>
      <c r="C20" s="105">
        <v>6.3712</v>
      </c>
      <c r="D20" s="98">
        <v>5.2947</v>
      </c>
      <c r="E20" s="31">
        <v>32.6</v>
      </c>
      <c r="F20" s="107">
        <v>32.46</v>
      </c>
      <c r="G20" s="97">
        <v>0.272</v>
      </c>
      <c r="H20" s="98">
        <v>0.268</v>
      </c>
      <c r="I20" s="221" t="s">
        <v>87</v>
      </c>
      <c r="J20" s="222"/>
      <c r="K20" s="223"/>
      <c r="L20" s="224"/>
    </row>
    <row r="21" spans="1:12" s="41" customFormat="1" ht="19.5" customHeight="1">
      <c r="A21" s="121">
        <v>17</v>
      </c>
      <c r="B21" s="122" t="s">
        <v>62</v>
      </c>
      <c r="C21" s="97">
        <v>6.367</v>
      </c>
      <c r="D21" s="32">
        <v>5.2803</v>
      </c>
      <c r="E21" s="31">
        <v>32.45</v>
      </c>
      <c r="F21" s="107">
        <v>32.31</v>
      </c>
      <c r="G21" s="97">
        <v>0.2704</v>
      </c>
      <c r="H21" s="98">
        <v>0.2664</v>
      </c>
      <c r="I21" s="97">
        <v>4.285</v>
      </c>
      <c r="J21" s="32">
        <v>4.225</v>
      </c>
      <c r="K21" s="42">
        <v>3.575</v>
      </c>
      <c r="L21" s="98">
        <v>3.485</v>
      </c>
    </row>
    <row r="22" spans="1:12" ht="19.5" customHeight="1">
      <c r="A22" s="121">
        <v>18</v>
      </c>
      <c r="B22" s="122" t="s">
        <v>63</v>
      </c>
      <c r="C22" s="97">
        <v>6.3607</v>
      </c>
      <c r="D22" s="32">
        <v>5.3028</v>
      </c>
      <c r="E22" s="31">
        <v>32.46</v>
      </c>
      <c r="F22" s="45">
        <v>32.32</v>
      </c>
      <c r="G22" s="97">
        <v>0.2714</v>
      </c>
      <c r="H22" s="98">
        <v>0.2674</v>
      </c>
      <c r="I22" s="97">
        <v>4.272</v>
      </c>
      <c r="J22" s="32">
        <v>4.212</v>
      </c>
      <c r="K22" s="42">
        <v>3.587</v>
      </c>
      <c r="L22" s="98">
        <v>3.497</v>
      </c>
    </row>
    <row r="23" spans="1:12" ht="19.5" customHeight="1">
      <c r="A23" s="121">
        <v>19</v>
      </c>
      <c r="B23" s="149" t="s">
        <v>64</v>
      </c>
      <c r="C23" s="150"/>
      <c r="D23" s="155"/>
      <c r="E23" s="152"/>
      <c r="F23" s="153"/>
      <c r="G23" s="150"/>
      <c r="H23" s="157"/>
      <c r="I23" s="150"/>
      <c r="J23" s="155"/>
      <c r="K23" s="156"/>
      <c r="L23" s="157"/>
    </row>
    <row r="24" spans="1:12" ht="19.5" customHeight="1">
      <c r="A24" s="121">
        <v>20</v>
      </c>
      <c r="B24" s="149" t="s">
        <v>2</v>
      </c>
      <c r="C24" s="150"/>
      <c r="D24" s="155"/>
      <c r="E24" s="152"/>
      <c r="F24" s="153"/>
      <c r="G24" s="150"/>
      <c r="H24" s="157"/>
      <c r="I24" s="150"/>
      <c r="J24" s="155"/>
      <c r="K24" s="156"/>
      <c r="L24" s="157"/>
    </row>
    <row r="25" spans="1:12" s="41" customFormat="1" ht="19.5" customHeight="1">
      <c r="A25" s="121">
        <v>21</v>
      </c>
      <c r="B25" s="122" t="s">
        <v>65</v>
      </c>
      <c r="C25" s="97">
        <v>6.3676</v>
      </c>
      <c r="D25" s="32">
        <v>5.3155</v>
      </c>
      <c r="E25" s="31">
        <v>32.49</v>
      </c>
      <c r="F25" s="45">
        <v>32.35</v>
      </c>
      <c r="G25" s="125">
        <v>0.2722</v>
      </c>
      <c r="H25" s="98">
        <v>0.2682</v>
      </c>
      <c r="I25" s="97">
        <v>4.275</v>
      </c>
      <c r="J25" s="32">
        <v>4.215</v>
      </c>
      <c r="K25" s="42">
        <v>3.588</v>
      </c>
      <c r="L25" s="98">
        <v>3.498</v>
      </c>
    </row>
    <row r="26" spans="1:12" ht="19.5" customHeight="1">
      <c r="A26" s="121">
        <v>22</v>
      </c>
      <c r="B26" s="122" t="s">
        <v>66</v>
      </c>
      <c r="C26" s="97">
        <v>6.3721</v>
      </c>
      <c r="D26" s="32">
        <v>5.2955</v>
      </c>
      <c r="E26" s="31">
        <v>32.75</v>
      </c>
      <c r="F26" s="107">
        <v>32.61</v>
      </c>
      <c r="G26" s="97">
        <v>0.2734</v>
      </c>
      <c r="H26" s="98">
        <v>0.2694</v>
      </c>
      <c r="I26" s="97">
        <v>4.31</v>
      </c>
      <c r="J26" s="32">
        <v>4.25</v>
      </c>
      <c r="K26" s="42">
        <v>3.6</v>
      </c>
      <c r="L26" s="98">
        <v>3.51</v>
      </c>
    </row>
    <row r="27" spans="1:12" ht="19.5" customHeight="1">
      <c r="A27" s="121">
        <v>23</v>
      </c>
      <c r="B27" s="122" t="s">
        <v>67</v>
      </c>
      <c r="C27" s="105">
        <v>6.3773</v>
      </c>
      <c r="D27" s="98">
        <v>5.3087</v>
      </c>
      <c r="E27" s="31">
        <v>32.77</v>
      </c>
      <c r="F27" s="107">
        <v>32.63</v>
      </c>
      <c r="G27" s="97">
        <v>0.2738</v>
      </c>
      <c r="H27" s="98">
        <v>0.2698</v>
      </c>
      <c r="I27" s="97">
        <v>4.355</v>
      </c>
      <c r="J27" s="32">
        <v>4.295</v>
      </c>
      <c r="K27" s="42">
        <v>3.642</v>
      </c>
      <c r="L27" s="98">
        <v>3.552</v>
      </c>
    </row>
    <row r="28" spans="1:12" s="41" customFormat="1" ht="19.5" customHeight="1">
      <c r="A28" s="121">
        <v>24</v>
      </c>
      <c r="B28" s="122" t="s">
        <v>62</v>
      </c>
      <c r="C28" s="97">
        <v>6.3791</v>
      </c>
      <c r="D28" s="32">
        <v>5.3059</v>
      </c>
      <c r="E28" s="31">
        <v>32.94</v>
      </c>
      <c r="F28" s="107">
        <v>32.8</v>
      </c>
      <c r="G28" s="97">
        <v>0.2753</v>
      </c>
      <c r="H28" s="98">
        <v>0.2713</v>
      </c>
      <c r="I28" s="158" t="s">
        <v>88</v>
      </c>
      <c r="J28" s="159"/>
      <c r="K28" s="160"/>
      <c r="L28" s="161"/>
    </row>
    <row r="29" spans="1:12" ht="19.5" customHeight="1">
      <c r="A29" s="121">
        <v>25</v>
      </c>
      <c r="B29" s="122" t="s">
        <v>63</v>
      </c>
      <c r="C29" s="97">
        <v>6.3785</v>
      </c>
      <c r="D29" s="32">
        <v>5.3074</v>
      </c>
      <c r="E29" s="31">
        <v>33.07</v>
      </c>
      <c r="F29" s="45">
        <v>32.93</v>
      </c>
      <c r="G29" s="97">
        <v>0.2761</v>
      </c>
      <c r="H29" s="98">
        <v>0.2721</v>
      </c>
      <c r="I29" s="97">
        <v>4.4</v>
      </c>
      <c r="J29" s="32">
        <v>4.34</v>
      </c>
      <c r="K29" s="42">
        <v>3.678</v>
      </c>
      <c r="L29" s="98">
        <v>3.588</v>
      </c>
    </row>
    <row r="30" spans="1:12" ht="19.5" customHeight="1">
      <c r="A30" s="121">
        <v>26</v>
      </c>
      <c r="B30" s="149" t="s">
        <v>64</v>
      </c>
      <c r="C30" s="150"/>
      <c r="D30" s="155"/>
      <c r="E30" s="152"/>
      <c r="F30" s="153"/>
      <c r="G30" s="150"/>
      <c r="H30" s="157"/>
      <c r="I30" s="150"/>
      <c r="J30" s="155"/>
      <c r="K30" s="156"/>
      <c r="L30" s="157"/>
    </row>
    <row r="31" spans="1:12" ht="19.5" customHeight="1">
      <c r="A31" s="121">
        <v>27</v>
      </c>
      <c r="B31" s="149" t="s">
        <v>2</v>
      </c>
      <c r="C31" s="150"/>
      <c r="D31" s="155"/>
      <c r="E31" s="152"/>
      <c r="F31" s="153"/>
      <c r="G31" s="150"/>
      <c r="H31" s="157"/>
      <c r="I31" s="150"/>
      <c r="J31" s="155"/>
      <c r="K31" s="156"/>
      <c r="L31" s="157"/>
    </row>
    <row r="32" spans="1:12" ht="19.5" customHeight="1">
      <c r="A32" s="121">
        <v>28</v>
      </c>
      <c r="B32" s="122" t="s">
        <v>65</v>
      </c>
      <c r="C32" s="97">
        <v>6.3729</v>
      </c>
      <c r="D32" s="32">
        <v>5.293</v>
      </c>
      <c r="E32" s="286" t="s">
        <v>89</v>
      </c>
      <c r="F32" s="287"/>
      <c r="G32" s="287"/>
      <c r="H32" s="288"/>
      <c r="I32" s="97">
        <v>4.419</v>
      </c>
      <c r="J32" s="32">
        <v>4.359</v>
      </c>
      <c r="K32" s="42">
        <v>3.691</v>
      </c>
      <c r="L32" s="98">
        <v>3.601</v>
      </c>
    </row>
    <row r="33" spans="1:12" ht="19.5" customHeight="1">
      <c r="A33" s="121">
        <v>29</v>
      </c>
      <c r="B33" s="122" t="s">
        <v>66</v>
      </c>
      <c r="C33" s="97">
        <v>6.366</v>
      </c>
      <c r="D33" s="32">
        <v>5.3181</v>
      </c>
      <c r="E33" s="164" t="s">
        <v>90</v>
      </c>
      <c r="F33" s="165"/>
      <c r="G33" s="158"/>
      <c r="H33" s="161"/>
      <c r="I33" s="97">
        <v>4.49</v>
      </c>
      <c r="J33" s="32">
        <v>4.43</v>
      </c>
      <c r="K33" s="42">
        <v>3.773</v>
      </c>
      <c r="L33" s="98">
        <v>3.683</v>
      </c>
    </row>
    <row r="34" spans="1:12" ht="19.5" customHeight="1">
      <c r="A34" s="121">
        <v>30</v>
      </c>
      <c r="B34" s="122" t="s">
        <v>67</v>
      </c>
      <c r="C34" s="105">
        <v>6.3613</v>
      </c>
      <c r="D34" s="98">
        <v>5.3043</v>
      </c>
      <c r="E34" s="31">
        <v>33.04</v>
      </c>
      <c r="F34" s="107">
        <v>32.9</v>
      </c>
      <c r="G34" s="97">
        <v>0.2767</v>
      </c>
      <c r="H34" s="98">
        <v>0.2727</v>
      </c>
      <c r="I34" s="97">
        <v>4.475</v>
      </c>
      <c r="J34" s="32">
        <v>4.415</v>
      </c>
      <c r="K34" s="42">
        <v>3.749</v>
      </c>
      <c r="L34" s="98">
        <v>3.659</v>
      </c>
    </row>
    <row r="35" spans="1:12" ht="19.5" customHeight="1" thickBot="1">
      <c r="A35" s="133"/>
      <c r="B35" s="94"/>
      <c r="C35" s="113"/>
      <c r="D35" s="91"/>
      <c r="E35" s="92"/>
      <c r="F35" s="93"/>
      <c r="G35" s="90"/>
      <c r="H35" s="99"/>
      <c r="I35" s="90"/>
      <c r="J35" s="91"/>
      <c r="K35" s="100"/>
      <c r="L35" s="101"/>
    </row>
    <row r="36" spans="1:12" ht="19.5" customHeight="1">
      <c r="A36" s="265" t="s">
        <v>9</v>
      </c>
      <c r="B36" s="266"/>
      <c r="C36" s="40">
        <f aca="true" t="shared" si="0" ref="C36:L36">MAX(C5:C35)</f>
        <v>6.3791</v>
      </c>
      <c r="D36" s="56">
        <f t="shared" si="0"/>
        <v>5.3466</v>
      </c>
      <c r="E36" s="114">
        <f t="shared" si="0"/>
        <v>33.07</v>
      </c>
      <c r="F36" s="115">
        <f t="shared" si="0"/>
        <v>32.93</v>
      </c>
      <c r="G36" s="40">
        <f t="shared" si="0"/>
        <v>0.2767</v>
      </c>
      <c r="H36" s="108">
        <f t="shared" si="0"/>
        <v>0.2727</v>
      </c>
      <c r="I36" s="40">
        <f t="shared" si="0"/>
        <v>4.49</v>
      </c>
      <c r="J36" s="56">
        <f t="shared" si="0"/>
        <v>4.43</v>
      </c>
      <c r="K36" s="40">
        <f t="shared" si="0"/>
        <v>3.773</v>
      </c>
      <c r="L36" s="108">
        <f t="shared" si="0"/>
        <v>3.683</v>
      </c>
    </row>
    <row r="37" spans="1:12" ht="19.5" customHeight="1">
      <c r="A37" s="282" t="s">
        <v>10</v>
      </c>
      <c r="B37" s="270"/>
      <c r="C37" s="97">
        <f aca="true" t="shared" si="1" ref="C37:L37">MIN(C5:C35)</f>
        <v>6.3584</v>
      </c>
      <c r="D37" s="32">
        <f t="shared" si="1"/>
        <v>5.2667</v>
      </c>
      <c r="E37" s="31">
        <f t="shared" si="1"/>
        <v>32.41</v>
      </c>
      <c r="F37" s="107">
        <f t="shared" si="1"/>
        <v>32.27</v>
      </c>
      <c r="G37" s="97">
        <f t="shared" si="1"/>
        <v>0.2692</v>
      </c>
      <c r="H37" s="98">
        <f t="shared" si="1"/>
        <v>0.2652</v>
      </c>
      <c r="I37" s="97">
        <f t="shared" si="1"/>
        <v>4.185</v>
      </c>
      <c r="J37" s="32">
        <f t="shared" si="1"/>
        <v>4.125</v>
      </c>
      <c r="K37" s="42">
        <f t="shared" si="1"/>
        <v>3.479</v>
      </c>
      <c r="L37" s="98">
        <f t="shared" si="1"/>
        <v>3.389</v>
      </c>
    </row>
    <row r="38" spans="1:12" ht="19.5" customHeight="1" thickBot="1">
      <c r="A38" s="281" t="s">
        <v>11</v>
      </c>
      <c r="B38" s="268"/>
      <c r="C38" s="109">
        <f aca="true" t="shared" si="2" ref="C38:L38">AVERAGE(C5:C35)</f>
        <v>6.36914</v>
      </c>
      <c r="D38" s="68">
        <f t="shared" si="2"/>
        <v>5.300775</v>
      </c>
      <c r="E38" s="116">
        <f t="shared" si="2"/>
        <v>32.656</v>
      </c>
      <c r="F38" s="117">
        <f t="shared" si="2"/>
        <v>32.516</v>
      </c>
      <c r="G38" s="109">
        <f t="shared" si="2"/>
        <v>0.2726699999999999</v>
      </c>
      <c r="H38" s="110">
        <f t="shared" si="2"/>
        <v>0.26867</v>
      </c>
      <c r="I38" s="109">
        <f t="shared" si="2"/>
        <v>4.3328</v>
      </c>
      <c r="J38" s="68">
        <f t="shared" si="2"/>
        <v>4.2728</v>
      </c>
      <c r="K38" s="69">
        <f t="shared" si="2"/>
        <v>3.6256500000000003</v>
      </c>
      <c r="L38" s="110">
        <f t="shared" si="2"/>
        <v>3.5356500000000004</v>
      </c>
    </row>
    <row r="39" spans="1:12" ht="19.5" customHeight="1">
      <c r="A39" s="41"/>
      <c r="B39" s="41"/>
      <c r="C39" s="72" t="s">
        <v>29</v>
      </c>
      <c r="D39" s="41"/>
      <c r="E39" s="59"/>
      <c r="F39" s="59"/>
      <c r="G39" s="60"/>
      <c r="H39" s="61"/>
      <c r="I39" s="41"/>
      <c r="J39" s="41"/>
      <c r="K39" s="41"/>
      <c r="L39" s="41"/>
    </row>
  </sheetData>
  <sheetProtection/>
  <mergeCells count="15">
    <mergeCell ref="A38:B38"/>
    <mergeCell ref="A36:B36"/>
    <mergeCell ref="A37:B37"/>
    <mergeCell ref="E2:H2"/>
    <mergeCell ref="E3:F3"/>
    <mergeCell ref="G3:H3"/>
    <mergeCell ref="E32:H32"/>
    <mergeCell ref="I2:L2"/>
    <mergeCell ref="I3:J3"/>
    <mergeCell ref="K3:L3"/>
    <mergeCell ref="A1:B1"/>
    <mergeCell ref="A2:B3"/>
    <mergeCell ref="C2:D2"/>
    <mergeCell ref="C3:C4"/>
    <mergeCell ref="D3:D4"/>
  </mergeCells>
  <printOptions/>
  <pageMargins left="0.3937007874015748" right="0.1968503937007874" top="0.3937007874015748" bottom="0.3937007874015748" header="0.3937007874015748" footer="0.35433070866141736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murcadminj</cp:lastModifiedBy>
  <cp:lastPrinted>2015-12-30T01:58:34Z</cp:lastPrinted>
  <dcterms:created xsi:type="dcterms:W3CDTF">1998-09-14T03:33:30Z</dcterms:created>
  <dcterms:modified xsi:type="dcterms:W3CDTF">2016-01-03T23:21:18Z</dcterms:modified>
  <cp:category/>
  <cp:version/>
  <cp:contentType/>
  <cp:contentStatus/>
</cp:coreProperties>
</file>