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20" tabRatio="54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'10月'!$A$1:$L$39</definedName>
    <definedName name="_xlnm.Print_Area" localSheetId="10">'11月'!$A$1:$L$39</definedName>
    <definedName name="_xlnm.Print_Area" localSheetId="11">'12月'!$A$1:$L$39</definedName>
    <definedName name="_xlnm.Print_Area" localSheetId="0">'1月'!$A$1:$L$39</definedName>
    <definedName name="_xlnm.Print_Area" localSheetId="1">'2月'!$A$1:$L$39</definedName>
    <definedName name="_xlnm.Print_Area" localSheetId="2">'3月'!$A$1:$L$39</definedName>
    <definedName name="_xlnm.Print_Area" localSheetId="3">'4月'!$A$1:$L$39</definedName>
    <definedName name="_xlnm.Print_Area" localSheetId="4">'5月'!$A$1:$L$39</definedName>
    <definedName name="_xlnm.Print_Area" localSheetId="5">'6月'!$A$1:$L$39</definedName>
    <definedName name="_xlnm.Print_Area" localSheetId="6">'7月'!$A$1:$L$39</definedName>
    <definedName name="_xlnm.Print_Area" localSheetId="7">'8月'!$A$1:$L$39</definedName>
    <definedName name="_xlnm.Print_Area" localSheetId="8">'9月'!$A$1:$L$39</definedName>
    <definedName name="_xlnm.Print_Area" localSheetId="12">'月毎'!$A$1:$L$44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<sst xmlns="http://schemas.openxmlformats.org/spreadsheetml/2006/main" count="806" uniqueCount="89">
  <si>
    <t>PER US$</t>
  </si>
  <si>
    <t xml:space="preserve">PER YEN </t>
  </si>
  <si>
    <t>日</t>
  </si>
  <si>
    <t>曜</t>
  </si>
  <si>
    <t>TTS</t>
  </si>
  <si>
    <t xml:space="preserve">TTB </t>
  </si>
  <si>
    <t>最高値</t>
  </si>
  <si>
    <t>最安値</t>
  </si>
  <si>
    <t>平均値</t>
  </si>
  <si>
    <t>3月</t>
  </si>
  <si>
    <t>最高値</t>
  </si>
  <si>
    <t>最安値</t>
  </si>
  <si>
    <t>平均値</t>
  </si>
  <si>
    <t>1月</t>
  </si>
  <si>
    <t>PER US$</t>
  </si>
  <si>
    <t>PER \100</t>
  </si>
  <si>
    <t>月</t>
  </si>
  <si>
    <t>種類</t>
  </si>
  <si>
    <t>月平均等</t>
  </si>
  <si>
    <t>2月</t>
  </si>
  <si>
    <t>4月</t>
  </si>
  <si>
    <t>5月</t>
  </si>
  <si>
    <t>7月</t>
  </si>
  <si>
    <t>8月</t>
  </si>
  <si>
    <t>9月</t>
  </si>
  <si>
    <t>10月</t>
  </si>
  <si>
    <t>11月</t>
  </si>
  <si>
    <t>12月</t>
  </si>
  <si>
    <t>中国人民元､台湾ﾄﾞﾙ､ﾏﾚｰｼｱﾘﾝｷﾞｯﾄの参考為替相場</t>
  </si>
  <si>
    <t>PER \100</t>
  </si>
  <si>
    <t>尚､上記為替相場は参考値であり､実際の執行をお約束するものではございません。</t>
  </si>
  <si>
    <t xml:space="preserve"> </t>
  </si>
  <si>
    <t>三菱UFJﾘｻｰﾁ＆ｺﾝｻﾙﾃｨﾝｸﾞ㈱</t>
  </si>
  <si>
    <t>中国外貨取引ｾﾝﾀｰ
中国人民元基準ﾚｰﾄ　　(ＣＮＹ)</t>
  </si>
  <si>
    <t>高値</t>
  </si>
  <si>
    <t>安値</t>
  </si>
  <si>
    <t>平均</t>
  </si>
  <si>
    <t>2月</t>
  </si>
  <si>
    <t>ﾏﾚｰｼｱ三菱東京UFJ銀行
ﾏﾚｰｼｱﾘﾝｷﾞｯﾄ参考相場(ＭＹＲ)</t>
  </si>
  <si>
    <t>三菱東京UFJ銀行台北支店
台湾ﾄﾞﾙ参考相場(ＴＷＤ)</t>
  </si>
  <si>
    <t xml:space="preserve">PER YEN </t>
  </si>
  <si>
    <t>TTS</t>
  </si>
  <si>
    <t xml:space="preserve">TTB 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</si>
  <si>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</si>
  <si>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</si>
  <si>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</si>
  <si>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</si>
  <si>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</si>
  <si>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</si>
  <si>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</si>
  <si>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</si>
  <si>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</si>
  <si>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</si>
  <si>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</si>
  <si>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</si>
  <si>
    <t>火</t>
  </si>
  <si>
    <t>水</t>
  </si>
  <si>
    <t>木</t>
  </si>
  <si>
    <t>金</t>
  </si>
  <si>
    <t>土</t>
  </si>
  <si>
    <t>日</t>
  </si>
  <si>
    <t>月</t>
  </si>
  <si>
    <t>正月</t>
  </si>
  <si>
    <t>元旦</t>
  </si>
  <si>
    <t>休場</t>
  </si>
  <si>
    <t>モハメッド生誕祭</t>
  </si>
  <si>
    <t>タイプーサム</t>
  </si>
  <si>
    <t>1月27日の振替休日</t>
  </si>
  <si>
    <t>クアラルンプール首都制定日</t>
  </si>
  <si>
    <t>春節</t>
  </si>
  <si>
    <t>和平記念日</t>
  </si>
  <si>
    <t>清明節</t>
  </si>
  <si>
    <t>児童節・民族掃墓節</t>
  </si>
  <si>
    <t>振替休日</t>
  </si>
  <si>
    <t>メーデー</t>
  </si>
  <si>
    <t>労働節</t>
  </si>
  <si>
    <t>釈迦誕生日</t>
  </si>
  <si>
    <t>端午節</t>
  </si>
  <si>
    <t>端午節</t>
  </si>
  <si>
    <t>イスラム教断食明け大祭</t>
  </si>
  <si>
    <t>休業</t>
  </si>
  <si>
    <t>マレーシア・デー</t>
  </si>
  <si>
    <t>中秋節</t>
  </si>
  <si>
    <t>国慶節</t>
  </si>
  <si>
    <t>国慶節</t>
  </si>
  <si>
    <t>国慶日</t>
  </si>
  <si>
    <t>聖地巡礼祭</t>
  </si>
  <si>
    <t>イスラム暦新年</t>
  </si>
  <si>
    <t>クリスマス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</si>
</sst>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_ "/>
    <numFmt numFmtId="206" formatCode="0.00_ "/>
    <numFmt numFmtId="207" formatCode="#,##0.00000"/>
    <numFmt numFmtId="208" formatCode="0.0_ "/>
    <numFmt numFmtId="209" formatCode="0.0000_)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0"/>
      <name val="明朝"/>
      <family val="1"/>
    </font>
    <font>
      <sz val="12"/>
      <name val="Times New Roman"/>
      <family val="1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0" fontId="8" fillId="0" borderId="15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7" fontId="8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8" fontId="8" fillId="0" borderId="15" xfId="0" applyNumberFormat="1" applyFont="1" applyBorder="1" applyAlignment="1">
      <alignment horizontal="center" vertical="center"/>
    </xf>
    <xf numFmtId="188" fontId="8" fillId="0" borderId="16" xfId="0" applyNumberFormat="1" applyFont="1" applyBorder="1" applyAlignment="1">
      <alignment horizontal="center" vertical="center"/>
    </xf>
    <xf numFmtId="187" fontId="8" fillId="0" borderId="17" xfId="0" applyNumberFormat="1" applyFont="1" applyFill="1" applyBorder="1" applyAlignment="1">
      <alignment/>
    </xf>
    <xf numFmtId="188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 vertical="center"/>
    </xf>
    <xf numFmtId="187" fontId="8" fillId="0" borderId="15" xfId="0" applyNumberFormat="1" applyFont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9" fillId="0" borderId="0" xfId="0" applyNumberFormat="1" applyFont="1" applyBorder="1" applyAlignment="1">
      <alignment/>
    </xf>
    <xf numFmtId="188" fontId="8" fillId="0" borderId="12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82" fontId="8" fillId="0" borderId="11" xfId="0" applyNumberFormat="1" applyFont="1" applyFill="1" applyBorder="1" applyAlignment="1">
      <alignment horizontal="right"/>
    </xf>
    <xf numFmtId="188" fontId="8" fillId="0" borderId="2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22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187" fontId="8" fillId="0" borderId="17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 horizontal="right"/>
    </xf>
    <xf numFmtId="187" fontId="8" fillId="0" borderId="18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/>
    </xf>
    <xf numFmtId="188" fontId="8" fillId="0" borderId="23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82" fontId="8" fillId="0" borderId="17" xfId="0" applyNumberFormat="1" applyFont="1" applyFill="1" applyBorder="1" applyAlignment="1">
      <alignment horizontal="right"/>
    </xf>
    <xf numFmtId="188" fontId="8" fillId="0" borderId="18" xfId="0" applyNumberFormat="1" applyFont="1" applyFill="1" applyBorder="1" applyAlignment="1">
      <alignment horizontal="right"/>
    </xf>
    <xf numFmtId="188" fontId="8" fillId="0" borderId="22" xfId="0" applyNumberFormat="1" applyFont="1" applyFill="1" applyBorder="1" applyAlignment="1">
      <alignment horizontal="right"/>
    </xf>
    <xf numFmtId="187" fontId="8" fillId="0" borderId="11" xfId="0" applyNumberFormat="1" applyFont="1" applyFill="1" applyBorder="1" applyAlignment="1">
      <alignment horizontal="right"/>
    </xf>
    <xf numFmtId="188" fontId="8" fillId="0" borderId="21" xfId="0" applyNumberFormat="1" applyFont="1" applyFill="1" applyBorder="1" applyAlignment="1">
      <alignment horizontal="right"/>
    </xf>
    <xf numFmtId="188" fontId="8" fillId="0" borderId="24" xfId="0" applyNumberFormat="1" applyFont="1" applyFill="1" applyBorder="1" applyAlignment="1">
      <alignment horizontal="right"/>
    </xf>
    <xf numFmtId="188" fontId="8" fillId="0" borderId="10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 horizontal="right"/>
    </xf>
    <xf numFmtId="188" fontId="8" fillId="0" borderId="16" xfId="0" applyNumberFormat="1" applyFont="1" applyFill="1" applyBorder="1" applyAlignment="1">
      <alignment horizontal="right"/>
    </xf>
    <xf numFmtId="188" fontId="8" fillId="0" borderId="25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/>
    </xf>
    <xf numFmtId="187" fontId="8" fillId="0" borderId="10" xfId="0" applyNumberFormat="1" applyFont="1" applyFill="1" applyBorder="1" applyAlignment="1">
      <alignment horizontal="right"/>
    </xf>
    <xf numFmtId="187" fontId="8" fillId="0" borderId="15" xfId="0" applyNumberFormat="1" applyFont="1" applyFill="1" applyBorder="1" applyAlignment="1">
      <alignment horizontal="right"/>
    </xf>
    <xf numFmtId="188" fontId="8" fillId="0" borderId="24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 horizontal="right"/>
    </xf>
    <xf numFmtId="176" fontId="8" fillId="0" borderId="20" xfId="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 horizontal="right"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87" fontId="8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9" fontId="8" fillId="0" borderId="17" xfId="0" applyNumberFormat="1" applyFont="1" applyFill="1" applyBorder="1" applyAlignment="1">
      <alignment horizontal="right"/>
    </xf>
    <xf numFmtId="188" fontId="8" fillId="0" borderId="16" xfId="0" applyNumberFormat="1" applyFont="1" applyFill="1" applyBorder="1" applyAlignment="1">
      <alignment/>
    </xf>
    <xf numFmtId="188" fontId="8" fillId="0" borderId="25" xfId="0" applyNumberFormat="1" applyFont="1" applyFill="1" applyBorder="1" applyAlignment="1">
      <alignment/>
    </xf>
    <xf numFmtId="4" fontId="5" fillId="0" borderId="0" xfId="0" applyNumberFormat="1" applyFont="1" applyAlignment="1" quotePrefix="1">
      <alignment horizontal="left"/>
    </xf>
    <xf numFmtId="188" fontId="0" fillId="0" borderId="0" xfId="0" applyNumberFormat="1" applyFont="1" applyFill="1" applyAlignment="1">
      <alignment horizontal="left"/>
    </xf>
    <xf numFmtId="177" fontId="8" fillId="0" borderId="27" xfId="0" applyNumberFormat="1" applyFont="1" applyFill="1" applyBorder="1" applyAlignment="1">
      <alignment horizontal="left"/>
    </xf>
    <xf numFmtId="187" fontId="8" fillId="0" borderId="28" xfId="0" applyNumberFormat="1" applyFont="1" applyBorder="1" applyAlignment="1">
      <alignment horizontal="center" vertical="center"/>
    </xf>
    <xf numFmtId="187" fontId="8" fillId="0" borderId="29" xfId="0" applyNumberFormat="1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76" fontId="8" fillId="0" borderId="30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176" fontId="8" fillId="0" borderId="19" xfId="0" applyNumberFormat="1" applyFont="1" applyFill="1" applyBorder="1" applyAlignment="1">
      <alignment horizontal="right"/>
    </xf>
    <xf numFmtId="176" fontId="8" fillId="0" borderId="31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179" fontId="8" fillId="0" borderId="21" xfId="0" applyNumberFormat="1" applyFont="1" applyFill="1" applyBorder="1" applyAlignment="1">
      <alignment horizontal="right"/>
    </xf>
    <xf numFmtId="179" fontId="8" fillId="0" borderId="24" xfId="0" applyNumberFormat="1" applyFont="1" applyFill="1" applyBorder="1" applyAlignment="1">
      <alignment horizontal="right"/>
    </xf>
    <xf numFmtId="182" fontId="8" fillId="0" borderId="21" xfId="0" applyNumberFormat="1" applyFont="1" applyFill="1" applyBorder="1" applyAlignment="1">
      <alignment horizontal="right"/>
    </xf>
    <xf numFmtId="182" fontId="8" fillId="0" borderId="10" xfId="0" applyNumberFormat="1" applyFont="1" applyFill="1" applyBorder="1" applyAlignment="1">
      <alignment horizontal="right"/>
    </xf>
    <xf numFmtId="179" fontId="8" fillId="0" borderId="15" xfId="0" applyNumberFormat="1" applyFont="1" applyFill="1" applyBorder="1" applyAlignment="1">
      <alignment horizontal="right"/>
    </xf>
    <xf numFmtId="179" fontId="8" fillId="0" borderId="16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12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/>
    </xf>
    <xf numFmtId="187" fontId="8" fillId="0" borderId="30" xfId="0" applyNumberFormat="1" applyFont="1" applyFill="1" applyBorder="1" applyAlignment="1">
      <alignment horizontal="right"/>
    </xf>
    <xf numFmtId="187" fontId="8" fillId="0" borderId="20" xfId="0" applyNumberFormat="1" applyFont="1" applyFill="1" applyBorder="1" applyAlignment="1">
      <alignment horizontal="right"/>
    </xf>
    <xf numFmtId="187" fontId="9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20" xfId="0" applyFont="1" applyFill="1" applyBorder="1" applyAlignment="1">
      <alignment horizontal="left" wrapText="1"/>
    </xf>
    <xf numFmtId="179" fontId="8" fillId="0" borderId="17" xfId="0" applyNumberFormat="1" applyFont="1" applyFill="1" applyBorder="1" applyAlignment="1">
      <alignment horizontal="right" wrapText="1"/>
    </xf>
    <xf numFmtId="188" fontId="8" fillId="0" borderId="17" xfId="0" applyNumberFormat="1" applyFont="1" applyFill="1" applyBorder="1" applyAlignment="1">
      <alignment horizontal="right" wrapText="1"/>
    </xf>
    <xf numFmtId="188" fontId="8" fillId="0" borderId="18" xfId="0" applyNumberFormat="1" applyFont="1" applyFill="1" applyBorder="1" applyAlignment="1">
      <alignment horizontal="right" wrapText="1"/>
    </xf>
    <xf numFmtId="188" fontId="8" fillId="0" borderId="22" xfId="0" applyNumberFormat="1" applyFont="1" applyFill="1" applyBorder="1" applyAlignment="1">
      <alignment horizontal="right" wrapText="1"/>
    </xf>
    <xf numFmtId="188" fontId="8" fillId="0" borderId="11" xfId="0" applyNumberFormat="1" applyFont="1" applyFill="1" applyBorder="1" applyAlignment="1">
      <alignment horizontal="right" wrapText="1"/>
    </xf>
    <xf numFmtId="188" fontId="8" fillId="0" borderId="17" xfId="0" applyNumberFormat="1" applyFont="1" applyFill="1" applyBorder="1" applyAlignment="1">
      <alignment wrapText="1"/>
    </xf>
    <xf numFmtId="188" fontId="8" fillId="0" borderId="18" xfId="0" applyNumberFormat="1" applyFont="1" applyFill="1" applyBorder="1" applyAlignment="1">
      <alignment wrapText="1"/>
    </xf>
    <xf numFmtId="187" fontId="8" fillId="0" borderId="17" xfId="0" applyNumberFormat="1" applyFont="1" applyFill="1" applyBorder="1" applyAlignment="1">
      <alignment wrapText="1"/>
    </xf>
    <xf numFmtId="187" fontId="8" fillId="0" borderId="18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 horizontal="center" wrapText="1"/>
    </xf>
    <xf numFmtId="179" fontId="8" fillId="0" borderId="18" xfId="0" applyNumberFormat="1" applyFont="1" applyFill="1" applyBorder="1" applyAlignment="1">
      <alignment horizontal="right" wrapText="1"/>
    </xf>
    <xf numFmtId="188" fontId="8" fillId="0" borderId="35" xfId="0" applyNumberFormat="1" applyFont="1" applyFill="1" applyBorder="1" applyAlignment="1">
      <alignment wrapText="1"/>
    </xf>
    <xf numFmtId="187" fontId="8" fillId="0" borderId="11" xfId="0" applyNumberFormat="1" applyFont="1" applyFill="1" applyBorder="1" applyAlignment="1">
      <alignment horizontal="right" wrapText="1"/>
    </xf>
    <xf numFmtId="188" fontId="8" fillId="0" borderId="22" xfId="0" applyNumberFormat="1" applyFont="1" applyFill="1" applyBorder="1" applyAlignment="1">
      <alignment wrapText="1"/>
    </xf>
    <xf numFmtId="187" fontId="8" fillId="0" borderId="26" xfId="0" applyNumberFormat="1" applyFont="1" applyFill="1" applyBorder="1" applyAlignment="1">
      <alignment horizontal="right" wrapText="1"/>
    </xf>
    <xf numFmtId="188" fontId="8" fillId="0" borderId="36" xfId="0" applyNumberFormat="1" applyFont="1" applyFill="1" applyBorder="1" applyAlignment="1">
      <alignment horizontal="right" wrapText="1"/>
    </xf>
    <xf numFmtId="178" fontId="8" fillId="0" borderId="22" xfId="0" applyNumberFormat="1" applyFont="1" applyFill="1" applyBorder="1" applyAlignment="1">
      <alignment horizontal="right" wrapText="1"/>
    </xf>
    <xf numFmtId="178" fontId="8" fillId="0" borderId="11" xfId="0" applyNumberFormat="1" applyFont="1" applyFill="1" applyBorder="1" applyAlignment="1">
      <alignment wrapText="1"/>
    </xf>
    <xf numFmtId="4" fontId="8" fillId="0" borderId="17" xfId="0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178" fontId="8" fillId="0" borderId="17" xfId="0" applyNumberFormat="1" applyFont="1" applyFill="1" applyBorder="1" applyAlignment="1">
      <alignment wrapText="1"/>
    </xf>
    <xf numFmtId="178" fontId="8" fillId="0" borderId="18" xfId="0" applyNumberFormat="1" applyFont="1" applyFill="1" applyBorder="1" applyAlignment="1">
      <alignment wrapText="1"/>
    </xf>
    <xf numFmtId="182" fontId="8" fillId="0" borderId="17" xfId="0" applyNumberFormat="1" applyFont="1" applyFill="1" applyBorder="1" applyAlignment="1">
      <alignment horizontal="right" wrapText="1"/>
    </xf>
    <xf numFmtId="188" fontId="8" fillId="0" borderId="37" xfId="0" applyNumberFormat="1" applyFont="1" applyFill="1" applyBorder="1" applyAlignment="1">
      <alignment horizontal="right" wrapText="1"/>
    </xf>
    <xf numFmtId="188" fontId="8" fillId="0" borderId="23" xfId="0" applyNumberFormat="1" applyFont="1" applyFill="1" applyBorder="1" applyAlignment="1">
      <alignment horizontal="right" wrapText="1"/>
    </xf>
    <xf numFmtId="188" fontId="8" fillId="0" borderId="35" xfId="0" applyNumberFormat="1" applyFont="1" applyFill="1" applyBorder="1" applyAlignment="1">
      <alignment horizontal="right" wrapText="1"/>
    </xf>
    <xf numFmtId="188" fontId="8" fillId="0" borderId="38" xfId="0" applyNumberFormat="1" applyFont="1" applyFill="1" applyBorder="1" applyAlignment="1">
      <alignment horizontal="right" wrapText="1"/>
    </xf>
    <xf numFmtId="188" fontId="8" fillId="0" borderId="15" xfId="0" applyNumberFormat="1" applyFont="1" applyFill="1" applyBorder="1" applyAlignment="1">
      <alignment horizontal="right" wrapText="1"/>
    </xf>
    <xf numFmtId="188" fontId="8" fillId="0" borderId="16" xfId="0" applyNumberFormat="1" applyFont="1" applyFill="1" applyBorder="1" applyAlignment="1">
      <alignment horizontal="right" wrapText="1"/>
    </xf>
    <xf numFmtId="188" fontId="8" fillId="0" borderId="25" xfId="0" applyNumberFormat="1" applyFont="1" applyFill="1" applyBorder="1" applyAlignment="1">
      <alignment horizontal="right" wrapText="1"/>
    </xf>
    <xf numFmtId="188" fontId="8" fillId="0" borderId="12" xfId="0" applyNumberFormat="1" applyFont="1" applyFill="1" applyBorder="1" applyAlignment="1">
      <alignment horizontal="right" wrapText="1"/>
    </xf>
    <xf numFmtId="187" fontId="8" fillId="0" borderId="17" xfId="0" applyNumberFormat="1" applyFont="1" applyFill="1" applyBorder="1" applyAlignment="1">
      <alignment horizontal="right" shrinkToFit="1"/>
    </xf>
    <xf numFmtId="187" fontId="8" fillId="0" borderId="12" xfId="0" applyNumberFormat="1" applyFont="1" applyFill="1" applyBorder="1" applyAlignment="1">
      <alignment horizontal="right" shrinkToFit="1"/>
    </xf>
    <xf numFmtId="188" fontId="8" fillId="0" borderId="25" xfId="0" applyNumberFormat="1" applyFont="1" applyFill="1" applyBorder="1" applyAlignment="1">
      <alignment shrinkToFit="1"/>
    </xf>
    <xf numFmtId="188" fontId="8" fillId="0" borderId="16" xfId="0" applyNumberFormat="1" applyFont="1" applyFill="1" applyBorder="1" applyAlignment="1">
      <alignment shrinkToFit="1"/>
    </xf>
    <xf numFmtId="188" fontId="8" fillId="0" borderId="37" xfId="0" applyNumberFormat="1" applyFont="1" applyFill="1" applyBorder="1" applyAlignment="1">
      <alignment/>
    </xf>
    <xf numFmtId="179" fontId="8" fillId="33" borderId="17" xfId="0" applyNumberFormat="1" applyFont="1" applyFill="1" applyBorder="1" applyAlignment="1">
      <alignment horizontal="right"/>
    </xf>
    <xf numFmtId="179" fontId="8" fillId="33" borderId="18" xfId="0" applyNumberFormat="1" applyFont="1" applyFill="1" applyBorder="1" applyAlignment="1">
      <alignment horizontal="right"/>
    </xf>
    <xf numFmtId="182" fontId="8" fillId="33" borderId="17" xfId="0" applyNumberFormat="1" applyFont="1" applyFill="1" applyBorder="1" applyAlignment="1">
      <alignment horizontal="center"/>
    </xf>
    <xf numFmtId="182" fontId="8" fillId="33" borderId="11" xfId="0" applyNumberFormat="1" applyFont="1" applyFill="1" applyBorder="1" applyAlignment="1">
      <alignment horizontal="center"/>
    </xf>
    <xf numFmtId="179" fontId="8" fillId="33" borderId="17" xfId="0" applyNumberFormat="1" applyFont="1" applyFill="1" applyBorder="1" applyAlignment="1">
      <alignment horizontal="center"/>
    </xf>
    <xf numFmtId="179" fontId="8" fillId="33" borderId="11" xfId="0" applyNumberFormat="1" applyFont="1" applyFill="1" applyBorder="1" applyAlignment="1">
      <alignment horizontal="center"/>
    </xf>
    <xf numFmtId="188" fontId="8" fillId="33" borderId="17" xfId="0" applyNumberFormat="1" applyFont="1" applyFill="1" applyBorder="1" applyAlignment="1">
      <alignment horizontal="center"/>
    </xf>
    <xf numFmtId="188" fontId="8" fillId="33" borderId="18" xfId="0" applyNumberFormat="1" applyFont="1" applyFill="1" applyBorder="1" applyAlignment="1">
      <alignment horizontal="center"/>
    </xf>
    <xf numFmtId="188" fontId="8" fillId="33" borderId="22" xfId="0" applyNumberFormat="1" applyFont="1" applyFill="1" applyBorder="1" applyAlignment="1">
      <alignment horizontal="center"/>
    </xf>
    <xf numFmtId="188" fontId="8" fillId="33" borderId="11" xfId="0" applyNumberFormat="1" applyFont="1" applyFill="1" applyBorder="1" applyAlignment="1">
      <alignment horizontal="center"/>
    </xf>
    <xf numFmtId="188" fontId="8" fillId="33" borderId="17" xfId="0" applyNumberFormat="1" applyFont="1" applyFill="1" applyBorder="1" applyAlignment="1">
      <alignment horizontal="centerContinuous"/>
    </xf>
    <xf numFmtId="188" fontId="8" fillId="33" borderId="18" xfId="0" applyNumberFormat="1" applyFont="1" applyFill="1" applyBorder="1" applyAlignment="1">
      <alignment horizontal="centerContinuous"/>
    </xf>
    <xf numFmtId="188" fontId="8" fillId="33" borderId="22" xfId="0" applyNumberFormat="1" applyFont="1" applyFill="1" applyBorder="1" applyAlignment="1">
      <alignment horizontal="centerContinuous"/>
    </xf>
    <xf numFmtId="188" fontId="8" fillId="33" borderId="11" xfId="0" applyNumberFormat="1" applyFont="1" applyFill="1" applyBorder="1" applyAlignment="1">
      <alignment horizontal="centerContinuous"/>
    </xf>
    <xf numFmtId="176" fontId="8" fillId="33" borderId="17" xfId="0" applyNumberFormat="1" applyFont="1" applyFill="1" applyBorder="1" applyAlignment="1">
      <alignment horizontal="centerContinuous"/>
    </xf>
    <xf numFmtId="188" fontId="8" fillId="0" borderId="17" xfId="0" applyNumberFormat="1" applyFont="1" applyFill="1" applyBorder="1" applyAlignment="1">
      <alignment/>
    </xf>
    <xf numFmtId="188" fontId="8" fillId="0" borderId="11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179" fontId="8" fillId="0" borderId="18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 horizontal="right"/>
    </xf>
    <xf numFmtId="179" fontId="8" fillId="0" borderId="17" xfId="0" applyNumberFormat="1" applyFont="1" applyFill="1" applyBorder="1" applyAlignment="1">
      <alignment wrapText="1"/>
    </xf>
    <xf numFmtId="179" fontId="8" fillId="0" borderId="18" xfId="0" applyNumberFormat="1" applyFont="1" applyFill="1" applyBorder="1" applyAlignment="1">
      <alignment wrapText="1"/>
    </xf>
    <xf numFmtId="188" fontId="8" fillId="0" borderId="11" xfId="0" applyNumberFormat="1" applyFont="1" applyFill="1" applyBorder="1" applyAlignment="1">
      <alignment wrapText="1"/>
    </xf>
    <xf numFmtId="188" fontId="8" fillId="0" borderId="33" xfId="0" applyNumberFormat="1" applyFont="1" applyFill="1" applyBorder="1" applyAlignment="1">
      <alignment wrapText="1"/>
    </xf>
    <xf numFmtId="188" fontId="8" fillId="0" borderId="39" xfId="0" applyNumberFormat="1" applyFont="1" applyFill="1" applyBorder="1" applyAlignment="1">
      <alignment wrapText="1"/>
    </xf>
    <xf numFmtId="188" fontId="8" fillId="33" borderId="17" xfId="0" applyNumberFormat="1" applyFont="1" applyFill="1" applyBorder="1" applyAlignment="1">
      <alignment/>
    </xf>
    <xf numFmtId="188" fontId="8" fillId="33" borderId="18" xfId="0" applyNumberFormat="1" applyFont="1" applyFill="1" applyBorder="1" applyAlignment="1">
      <alignment/>
    </xf>
    <xf numFmtId="188" fontId="8" fillId="33" borderId="22" xfId="0" applyNumberFormat="1" applyFont="1" applyFill="1" applyBorder="1" applyAlignment="1">
      <alignment/>
    </xf>
    <xf numFmtId="188" fontId="8" fillId="33" borderId="11" xfId="0" applyNumberFormat="1" applyFont="1" applyFill="1" applyBorder="1" applyAlignment="1">
      <alignment/>
    </xf>
    <xf numFmtId="188" fontId="8" fillId="0" borderId="23" xfId="0" applyNumberFormat="1" applyFont="1" applyFill="1" applyBorder="1" applyAlignment="1">
      <alignment wrapText="1"/>
    </xf>
    <xf numFmtId="179" fontId="8" fillId="0" borderId="40" xfId="0" applyNumberFormat="1" applyFont="1" applyFill="1" applyBorder="1" applyAlignment="1">
      <alignment horizontal="right"/>
    </xf>
    <xf numFmtId="179" fontId="8" fillId="0" borderId="37" xfId="0" applyNumberFormat="1" applyFont="1" applyFill="1" applyBorder="1" applyAlignment="1">
      <alignment horizontal="right"/>
    </xf>
    <xf numFmtId="179" fontId="8" fillId="0" borderId="40" xfId="0" applyNumberFormat="1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79" fontId="8" fillId="0" borderId="21" xfId="0" applyNumberFormat="1" applyFont="1" applyFill="1" applyBorder="1" applyAlignment="1">
      <alignment/>
    </xf>
    <xf numFmtId="188" fontId="8" fillId="0" borderId="42" xfId="0" applyNumberFormat="1" applyFont="1" applyFill="1" applyBorder="1" applyAlignment="1">
      <alignment/>
    </xf>
    <xf numFmtId="188" fontId="8" fillId="0" borderId="36" xfId="0" applyNumberFormat="1" applyFont="1" applyFill="1" applyBorder="1" applyAlignment="1">
      <alignment/>
    </xf>
    <xf numFmtId="0" fontId="8" fillId="33" borderId="39" xfId="0" applyFont="1" applyFill="1" applyBorder="1" applyAlignment="1">
      <alignment/>
    </xf>
    <xf numFmtId="176" fontId="8" fillId="33" borderId="17" xfId="0" applyNumberFormat="1" applyFont="1" applyFill="1" applyBorder="1" applyAlignment="1">
      <alignment/>
    </xf>
    <xf numFmtId="187" fontId="8" fillId="33" borderId="17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 horizontal="right"/>
    </xf>
    <xf numFmtId="188" fontId="8" fillId="33" borderId="17" xfId="0" applyNumberFormat="1" applyFont="1" applyFill="1" applyBorder="1" applyAlignment="1">
      <alignment horizontal="right"/>
    </xf>
    <xf numFmtId="188" fontId="8" fillId="33" borderId="37" xfId="0" applyNumberFormat="1" applyFont="1" applyFill="1" applyBorder="1" applyAlignment="1">
      <alignment/>
    </xf>
    <xf numFmtId="188" fontId="8" fillId="33" borderId="18" xfId="0" applyNumberFormat="1" applyFont="1" applyFill="1" applyBorder="1" applyAlignment="1">
      <alignment horizontal="right"/>
    </xf>
    <xf numFmtId="188" fontId="8" fillId="33" borderId="22" xfId="0" applyNumberFormat="1" applyFont="1" applyFill="1" applyBorder="1" applyAlignment="1">
      <alignment horizontal="right"/>
    </xf>
    <xf numFmtId="188" fontId="8" fillId="33" borderId="11" xfId="0" applyNumberFormat="1" applyFont="1" applyFill="1" applyBorder="1" applyAlignment="1">
      <alignment horizontal="right"/>
    </xf>
    <xf numFmtId="187" fontId="8" fillId="33" borderId="17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188" fontId="8" fillId="33" borderId="23" xfId="0" applyNumberFormat="1" applyFont="1" applyFill="1" applyBorder="1" applyAlignment="1">
      <alignment/>
    </xf>
    <xf numFmtId="188" fontId="8" fillId="33" borderId="11" xfId="0" applyNumberFormat="1" applyFont="1" applyFill="1" applyBorder="1" applyAlignment="1">
      <alignment/>
    </xf>
    <xf numFmtId="178" fontId="8" fillId="33" borderId="11" xfId="0" applyNumberFormat="1" applyFont="1" applyFill="1" applyBorder="1" applyAlignment="1">
      <alignment wrapText="1"/>
    </xf>
    <xf numFmtId="187" fontId="8" fillId="33" borderId="17" xfId="0" applyNumberFormat="1" applyFont="1" applyFill="1" applyBorder="1" applyAlignment="1">
      <alignment wrapText="1"/>
    </xf>
    <xf numFmtId="187" fontId="8" fillId="33" borderId="18" xfId="0" applyNumberFormat="1" applyFont="1" applyFill="1" applyBorder="1" applyAlignment="1">
      <alignment wrapText="1"/>
    </xf>
    <xf numFmtId="188" fontId="8" fillId="33" borderId="17" xfId="0" applyNumberFormat="1" applyFont="1" applyFill="1" applyBorder="1" applyAlignment="1">
      <alignment wrapText="1"/>
    </xf>
    <xf numFmtId="188" fontId="8" fillId="33" borderId="18" xfId="0" applyNumberFormat="1" applyFont="1" applyFill="1" applyBorder="1" applyAlignment="1">
      <alignment wrapText="1"/>
    </xf>
    <xf numFmtId="188" fontId="8" fillId="33" borderId="17" xfId="0" applyNumberFormat="1" applyFont="1" applyFill="1" applyBorder="1" applyAlignment="1">
      <alignment horizontal="right" wrapText="1"/>
    </xf>
    <xf numFmtId="188" fontId="8" fillId="33" borderId="18" xfId="0" applyNumberFormat="1" applyFont="1" applyFill="1" applyBorder="1" applyAlignment="1">
      <alignment horizontal="right" wrapText="1"/>
    </xf>
    <xf numFmtId="188" fontId="8" fillId="33" borderId="22" xfId="0" applyNumberFormat="1" applyFont="1" applyFill="1" applyBorder="1" applyAlignment="1">
      <alignment horizontal="right" wrapText="1"/>
    </xf>
    <xf numFmtId="188" fontId="8" fillId="33" borderId="11" xfId="0" applyNumberFormat="1" applyFont="1" applyFill="1" applyBorder="1" applyAlignment="1">
      <alignment horizontal="right" wrapText="1"/>
    </xf>
    <xf numFmtId="179" fontId="8" fillId="33" borderId="17" xfId="0" applyNumberFormat="1" applyFont="1" applyFill="1" applyBorder="1" applyAlignment="1">
      <alignment horizontal="right" wrapText="1"/>
    </xf>
    <xf numFmtId="179" fontId="8" fillId="33" borderId="18" xfId="0" applyNumberFormat="1" applyFont="1" applyFill="1" applyBorder="1" applyAlignment="1">
      <alignment horizontal="right" wrapText="1"/>
    </xf>
    <xf numFmtId="182" fontId="8" fillId="33" borderId="17" xfId="0" applyNumberFormat="1" applyFont="1" applyFill="1" applyBorder="1" applyAlignment="1">
      <alignment horizontal="right" wrapText="1"/>
    </xf>
    <xf numFmtId="187" fontId="8" fillId="33" borderId="11" xfId="0" applyNumberFormat="1" applyFont="1" applyFill="1" applyBorder="1" applyAlignment="1">
      <alignment horizontal="right" wrapText="1"/>
    </xf>
    <xf numFmtId="188" fontId="8" fillId="33" borderId="36" xfId="0" applyNumberFormat="1" applyFont="1" applyFill="1" applyBorder="1" applyAlignment="1">
      <alignment horizontal="right" wrapText="1"/>
    </xf>
    <xf numFmtId="178" fontId="8" fillId="33" borderId="22" xfId="0" applyNumberFormat="1" applyFont="1" applyFill="1" applyBorder="1" applyAlignment="1">
      <alignment horizontal="right" wrapText="1"/>
    </xf>
    <xf numFmtId="4" fontId="8" fillId="33" borderId="17" xfId="0" applyNumberFormat="1" applyFont="1" applyFill="1" applyBorder="1" applyAlignment="1">
      <alignment wrapText="1"/>
    </xf>
    <xf numFmtId="4" fontId="8" fillId="33" borderId="18" xfId="0" applyNumberFormat="1" applyFont="1" applyFill="1" applyBorder="1" applyAlignment="1">
      <alignment wrapText="1"/>
    </xf>
    <xf numFmtId="178" fontId="8" fillId="33" borderId="22" xfId="0" applyNumberFormat="1" applyFont="1" applyFill="1" applyBorder="1" applyAlignment="1">
      <alignment wrapText="1"/>
    </xf>
    <xf numFmtId="178" fontId="8" fillId="33" borderId="18" xfId="0" applyNumberFormat="1" applyFont="1" applyFill="1" applyBorder="1" applyAlignment="1">
      <alignment wrapText="1"/>
    </xf>
    <xf numFmtId="176" fontId="8" fillId="33" borderId="17" xfId="0" applyNumberFormat="1" applyFont="1" applyFill="1" applyBorder="1" applyAlignment="1">
      <alignment horizontal="right"/>
    </xf>
    <xf numFmtId="188" fontId="8" fillId="33" borderId="23" xfId="0" applyNumberFormat="1" applyFont="1" applyFill="1" applyBorder="1" applyAlignment="1">
      <alignment horizontal="right"/>
    </xf>
    <xf numFmtId="187" fontId="8" fillId="33" borderId="17" xfId="0" applyNumberFormat="1" applyFont="1" applyFill="1" applyBorder="1" applyAlignment="1">
      <alignment horizontal="right" wrapText="1"/>
    </xf>
    <xf numFmtId="187" fontId="8" fillId="33" borderId="43" xfId="0" applyNumberFormat="1" applyFont="1" applyFill="1" applyBorder="1" applyAlignment="1">
      <alignment wrapText="1"/>
    </xf>
    <xf numFmtId="188" fontId="8" fillId="33" borderId="22" xfId="0" applyNumberFormat="1" applyFont="1" applyFill="1" applyBorder="1" applyAlignment="1">
      <alignment wrapText="1"/>
    </xf>
    <xf numFmtId="188" fontId="8" fillId="33" borderId="23" xfId="0" applyNumberFormat="1" applyFont="1" applyFill="1" applyBorder="1" applyAlignment="1">
      <alignment/>
    </xf>
    <xf numFmtId="179" fontId="8" fillId="33" borderId="21" xfId="0" applyNumberFormat="1" applyFont="1" applyFill="1" applyBorder="1" applyAlignment="1">
      <alignment horizontal="centerContinuous"/>
    </xf>
    <xf numFmtId="179" fontId="8" fillId="33" borderId="44" xfId="0" applyNumberFormat="1" applyFont="1" applyFill="1" applyBorder="1" applyAlignment="1">
      <alignment horizontal="centerContinuous"/>
    </xf>
    <xf numFmtId="182" fontId="8" fillId="33" borderId="21" xfId="0" applyNumberFormat="1" applyFont="1" applyFill="1" applyBorder="1" applyAlignment="1">
      <alignment horizontal="centerContinuous"/>
    </xf>
    <xf numFmtId="182" fontId="8" fillId="33" borderId="10" xfId="0" applyNumberFormat="1" applyFont="1" applyFill="1" applyBorder="1" applyAlignment="1">
      <alignment horizontal="centerContinuous"/>
    </xf>
    <xf numFmtId="182" fontId="8" fillId="33" borderId="45" xfId="0" applyNumberFormat="1" applyFont="1" applyFill="1" applyBorder="1" applyAlignment="1">
      <alignment horizontal="centerContinuous"/>
    </xf>
    <xf numFmtId="182" fontId="8" fillId="33" borderId="44" xfId="0" applyNumberFormat="1" applyFont="1" applyFill="1" applyBorder="1" applyAlignment="1">
      <alignment horizontal="centerContinuous"/>
    </xf>
    <xf numFmtId="188" fontId="8" fillId="33" borderId="21" xfId="0" applyNumberFormat="1" applyFont="1" applyFill="1" applyBorder="1" applyAlignment="1">
      <alignment horizontal="centerContinuous"/>
    </xf>
    <xf numFmtId="188" fontId="8" fillId="33" borderId="10" xfId="0" applyNumberFormat="1" applyFont="1" applyFill="1" applyBorder="1" applyAlignment="1">
      <alignment horizontal="centerContinuous"/>
    </xf>
    <xf numFmtId="188" fontId="8" fillId="33" borderId="45" xfId="0" applyNumberFormat="1" applyFont="1" applyFill="1" applyBorder="1" applyAlignment="1">
      <alignment horizontal="centerContinuous"/>
    </xf>
    <xf numFmtId="188" fontId="8" fillId="33" borderId="44" xfId="0" applyNumberFormat="1" applyFont="1" applyFill="1" applyBorder="1" applyAlignment="1">
      <alignment horizontal="centerContinuous"/>
    </xf>
    <xf numFmtId="176" fontId="8" fillId="33" borderId="42" xfId="0" applyNumberFormat="1" applyFont="1" applyFill="1" applyBorder="1" applyAlignment="1">
      <alignment horizontal="centerContinuous"/>
    </xf>
    <xf numFmtId="187" fontId="8" fillId="0" borderId="17" xfId="0" applyNumberFormat="1" applyFont="1" applyFill="1" applyBorder="1" applyAlignment="1">
      <alignment horizontal="right"/>
    </xf>
    <xf numFmtId="188" fontId="8" fillId="0" borderId="37" xfId="0" applyNumberFormat="1" applyFont="1" applyFill="1" applyBorder="1" applyAlignment="1">
      <alignment horizontal="right"/>
    </xf>
    <xf numFmtId="187" fontId="8" fillId="33" borderId="17" xfId="0" applyNumberFormat="1" applyFont="1" applyFill="1" applyBorder="1" applyAlignment="1">
      <alignment horizontal="right"/>
    </xf>
    <xf numFmtId="188" fontId="8" fillId="33" borderId="37" xfId="0" applyNumberFormat="1" applyFont="1" applyFill="1" applyBorder="1" applyAlignment="1">
      <alignment horizontal="right"/>
    </xf>
    <xf numFmtId="179" fontId="8" fillId="33" borderId="40" xfId="0" applyNumberFormat="1" applyFont="1" applyFill="1" applyBorder="1" applyAlignment="1">
      <alignment horizontal="right"/>
    </xf>
    <xf numFmtId="179" fontId="8" fillId="33" borderId="11" xfId="0" applyNumberFormat="1" applyFont="1" applyFill="1" applyBorder="1" applyAlignment="1">
      <alignment horizontal="right"/>
    </xf>
    <xf numFmtId="182" fontId="8" fillId="33" borderId="17" xfId="0" applyNumberFormat="1" applyFont="1" applyFill="1" applyBorder="1" applyAlignment="1">
      <alignment horizontal="right"/>
    </xf>
    <xf numFmtId="182" fontId="8" fillId="33" borderId="11" xfId="0" applyNumberFormat="1" applyFont="1" applyFill="1" applyBorder="1" applyAlignment="1">
      <alignment horizontal="right"/>
    </xf>
    <xf numFmtId="179" fontId="8" fillId="33" borderId="37" xfId="0" applyNumberFormat="1" applyFont="1" applyFill="1" applyBorder="1" applyAlignment="1">
      <alignment horizontal="right"/>
    </xf>
    <xf numFmtId="188" fontId="8" fillId="0" borderId="23" xfId="0" applyNumberFormat="1" applyFont="1" applyFill="1" applyBorder="1" applyAlignment="1">
      <alignment horizontal="right"/>
    </xf>
    <xf numFmtId="187" fontId="8" fillId="0" borderId="21" xfId="0" applyNumberFormat="1" applyFont="1" applyFill="1" applyBorder="1" applyAlignment="1">
      <alignment horizontal="right"/>
    </xf>
    <xf numFmtId="188" fontId="8" fillId="0" borderId="40" xfId="0" applyNumberFormat="1" applyFont="1" applyFill="1" applyBorder="1" applyAlignment="1">
      <alignment horizontal="right"/>
    </xf>
    <xf numFmtId="188" fontId="8" fillId="33" borderId="40" xfId="0" applyNumberFormat="1" applyFont="1" applyFill="1" applyBorder="1" applyAlignment="1">
      <alignment horizontal="centerContinuous"/>
    </xf>
    <xf numFmtId="187" fontId="8" fillId="33" borderId="17" xfId="0" applyNumberFormat="1" applyFont="1" applyFill="1" applyBorder="1" applyAlignment="1">
      <alignment horizontal="centerContinuous"/>
    </xf>
    <xf numFmtId="187" fontId="8" fillId="33" borderId="11" xfId="0" applyNumberFormat="1" applyFont="1" applyFill="1" applyBorder="1" applyAlignment="1">
      <alignment horizontal="centerContinuous"/>
    </xf>
    <xf numFmtId="187" fontId="8" fillId="33" borderId="18" xfId="0" applyNumberFormat="1" applyFont="1" applyFill="1" applyBorder="1" applyAlignment="1">
      <alignment horizontal="centerContinuous"/>
    </xf>
    <xf numFmtId="188" fontId="8" fillId="33" borderId="23" xfId="0" applyNumberFormat="1" applyFont="1" applyFill="1" applyBorder="1" applyAlignment="1">
      <alignment horizontal="centerContinuous"/>
    </xf>
    <xf numFmtId="188" fontId="8" fillId="33" borderId="37" xfId="0" applyNumberFormat="1" applyFont="1" applyFill="1" applyBorder="1" applyAlignment="1">
      <alignment horizontal="centerContinuous"/>
    </xf>
    <xf numFmtId="188" fontId="8" fillId="0" borderId="46" xfId="49" applyNumberFormat="1" applyFont="1" applyFill="1" applyBorder="1" applyAlignment="1">
      <alignment horizontal="right" wrapText="1"/>
    </xf>
    <xf numFmtId="188" fontId="8" fillId="33" borderId="46" xfId="49" applyNumberFormat="1" applyFont="1" applyFill="1" applyBorder="1" applyAlignment="1">
      <alignment horizontal="right" wrapText="1"/>
    </xf>
    <xf numFmtId="188" fontId="8" fillId="33" borderId="11" xfId="0" applyNumberFormat="1" applyFont="1" applyFill="1" applyBorder="1" applyAlignment="1">
      <alignment wrapText="1"/>
    </xf>
    <xf numFmtId="187" fontId="8" fillId="33" borderId="17" xfId="0" applyNumberFormat="1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 horizontal="center"/>
    </xf>
    <xf numFmtId="188" fontId="8" fillId="0" borderId="40" xfId="0" applyNumberFormat="1" applyFont="1" applyFill="1" applyBorder="1" applyAlignment="1">
      <alignment/>
    </xf>
    <xf numFmtId="188" fontId="8" fillId="0" borderId="46" xfId="49" applyNumberFormat="1" applyFont="1" applyFill="1" applyBorder="1" applyAlignment="1">
      <alignment wrapText="1"/>
    </xf>
    <xf numFmtId="187" fontId="8" fillId="0" borderId="11" xfId="0" applyNumberFormat="1" applyFont="1" applyFill="1" applyBorder="1" applyAlignment="1">
      <alignment/>
    </xf>
    <xf numFmtId="0" fontId="8" fillId="0" borderId="44" xfId="0" applyFont="1" applyFill="1" applyBorder="1" applyAlignment="1">
      <alignment/>
    </xf>
    <xf numFmtId="179" fontId="8" fillId="0" borderId="24" xfId="0" applyNumberFormat="1" applyFont="1" applyFill="1" applyBorder="1" applyAlignment="1">
      <alignment/>
    </xf>
    <xf numFmtId="182" fontId="8" fillId="0" borderId="21" xfId="0" applyNumberFormat="1" applyFont="1" applyFill="1" applyBorder="1" applyAlignment="1">
      <alignment/>
    </xf>
    <xf numFmtId="182" fontId="8" fillId="0" borderId="1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/>
    </xf>
    <xf numFmtId="179" fontId="8" fillId="0" borderId="15" xfId="0" applyNumberFormat="1" applyFont="1" applyFill="1" applyBorder="1" applyAlignment="1">
      <alignment/>
    </xf>
    <xf numFmtId="179" fontId="8" fillId="0" borderId="16" xfId="0" applyNumberFormat="1" applyFont="1" applyFill="1" applyBorder="1" applyAlignment="1">
      <alignment/>
    </xf>
    <xf numFmtId="182" fontId="8" fillId="0" borderId="15" xfId="0" applyNumberFormat="1" applyFont="1" applyFill="1" applyBorder="1" applyAlignment="1">
      <alignment/>
    </xf>
    <xf numFmtId="182" fontId="8" fillId="0" borderId="12" xfId="0" applyNumberFormat="1" applyFont="1" applyFill="1" applyBorder="1" applyAlignment="1">
      <alignment/>
    </xf>
    <xf numFmtId="179" fontId="8" fillId="0" borderId="12" xfId="0" applyNumberFormat="1" applyFont="1" applyFill="1" applyBorder="1" applyAlignment="1">
      <alignment/>
    </xf>
    <xf numFmtId="188" fontId="8" fillId="0" borderId="15" xfId="0" applyNumberFormat="1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179" fontId="8" fillId="33" borderId="40" xfId="0" applyNumberFormat="1" applyFont="1" applyFill="1" applyBorder="1" applyAlignment="1">
      <alignment horizontal="centerContinuous"/>
    </xf>
    <xf numFmtId="179" fontId="8" fillId="33" borderId="11" xfId="0" applyNumberFormat="1" applyFont="1" applyFill="1" applyBorder="1" applyAlignment="1">
      <alignment horizontal="centerContinuous"/>
    </xf>
    <xf numFmtId="182" fontId="8" fillId="0" borderId="17" xfId="0" applyNumberFormat="1" applyFont="1" applyFill="1" applyBorder="1" applyAlignment="1">
      <alignment wrapText="1"/>
    </xf>
    <xf numFmtId="187" fontId="8" fillId="0" borderId="11" xfId="0" applyNumberFormat="1" applyFont="1" applyFill="1" applyBorder="1" applyAlignment="1">
      <alignment wrapText="1"/>
    </xf>
    <xf numFmtId="188" fontId="8" fillId="0" borderId="36" xfId="0" applyNumberFormat="1" applyFont="1" applyFill="1" applyBorder="1" applyAlignment="1">
      <alignment wrapText="1"/>
    </xf>
    <xf numFmtId="188" fontId="8" fillId="33" borderId="17" xfId="0" applyNumberFormat="1" applyFont="1" applyFill="1" applyBorder="1" applyAlignment="1">
      <alignment horizontal="centerContinuous" wrapText="1"/>
    </xf>
    <xf numFmtId="188" fontId="8" fillId="33" borderId="18" xfId="0" applyNumberFormat="1" applyFont="1" applyFill="1" applyBorder="1" applyAlignment="1">
      <alignment horizontal="centerContinuous" wrapText="1"/>
    </xf>
    <xf numFmtId="188" fontId="8" fillId="33" borderId="22" xfId="0" applyNumberFormat="1" applyFont="1" applyFill="1" applyBorder="1" applyAlignment="1">
      <alignment horizontal="centerContinuous" wrapText="1"/>
    </xf>
    <xf numFmtId="188" fontId="8" fillId="33" borderId="11" xfId="0" applyNumberFormat="1" applyFont="1" applyFill="1" applyBorder="1" applyAlignment="1">
      <alignment horizontal="centerContinuous" wrapText="1"/>
    </xf>
    <xf numFmtId="187" fontId="8" fillId="33" borderId="17" xfId="0" applyNumberFormat="1" applyFont="1" applyFill="1" applyBorder="1" applyAlignment="1">
      <alignment horizontal="centerContinuous" wrapText="1"/>
    </xf>
    <xf numFmtId="187" fontId="8" fillId="33" borderId="18" xfId="0" applyNumberFormat="1" applyFont="1" applyFill="1" applyBorder="1" applyAlignment="1">
      <alignment horizontal="centerContinuous" wrapText="1"/>
    </xf>
    <xf numFmtId="188" fontId="12" fillId="0" borderId="15" xfId="0" applyNumberFormat="1" applyFont="1" applyFill="1" applyBorder="1" applyAlignment="1">
      <alignment wrapText="1"/>
    </xf>
    <xf numFmtId="187" fontId="8" fillId="33" borderId="11" xfId="0" applyNumberFormat="1" applyFont="1" applyFill="1" applyBorder="1" applyAlignment="1">
      <alignment/>
    </xf>
    <xf numFmtId="187" fontId="8" fillId="0" borderId="21" xfId="0" applyNumberFormat="1" applyFont="1" applyFill="1" applyBorder="1" applyAlignment="1">
      <alignment/>
    </xf>
    <xf numFmtId="187" fontId="8" fillId="0" borderId="10" xfId="0" applyNumberFormat="1" applyFont="1" applyFill="1" applyBorder="1" applyAlignment="1">
      <alignment/>
    </xf>
    <xf numFmtId="187" fontId="8" fillId="0" borderId="15" xfId="0" applyNumberFormat="1" applyFont="1" applyFill="1" applyBorder="1" applyAlignment="1">
      <alignment/>
    </xf>
    <xf numFmtId="187" fontId="8" fillId="0" borderId="12" xfId="0" applyNumberFormat="1" applyFont="1" applyFill="1" applyBorder="1" applyAlignment="1">
      <alignment/>
    </xf>
    <xf numFmtId="188" fontId="8" fillId="33" borderId="17" xfId="0" applyNumberFormat="1" applyFont="1" applyFill="1" applyBorder="1" applyAlignment="1">
      <alignment shrinkToFit="1"/>
    </xf>
    <xf numFmtId="188" fontId="8" fillId="33" borderId="18" xfId="0" applyNumberFormat="1" applyFont="1" applyFill="1" applyBorder="1" applyAlignment="1">
      <alignment shrinkToFit="1"/>
    </xf>
    <xf numFmtId="188" fontId="8" fillId="0" borderId="37" xfId="0" applyNumberFormat="1" applyFont="1" applyFill="1" applyBorder="1" applyAlignment="1">
      <alignment/>
    </xf>
    <xf numFmtId="188" fontId="8" fillId="33" borderId="17" xfId="0" applyNumberFormat="1" applyFont="1" applyFill="1" applyBorder="1" applyAlignment="1">
      <alignment horizontal="centerContinuous" shrinkToFit="1"/>
    </xf>
    <xf numFmtId="188" fontId="8" fillId="33" borderId="18" xfId="0" applyNumberFormat="1" applyFont="1" applyFill="1" applyBorder="1" applyAlignment="1">
      <alignment horizontal="centerContinuous" shrinkToFit="1"/>
    </xf>
    <xf numFmtId="188" fontId="8" fillId="0" borderId="20" xfId="0" applyNumberFormat="1" applyFont="1" applyFill="1" applyBorder="1" applyAlignment="1">
      <alignment horizontal="right" wrapText="1"/>
    </xf>
    <xf numFmtId="188" fontId="8" fillId="0" borderId="26" xfId="0" applyNumberFormat="1" applyFont="1" applyFill="1" applyBorder="1" applyAlignment="1">
      <alignment horizontal="right" wrapText="1"/>
    </xf>
    <xf numFmtId="188" fontId="8" fillId="33" borderId="20" xfId="0" applyNumberFormat="1" applyFont="1" applyFill="1" applyBorder="1" applyAlignment="1">
      <alignment horizontal="right" wrapText="1"/>
    </xf>
    <xf numFmtId="188" fontId="8" fillId="33" borderId="26" xfId="0" applyNumberFormat="1" applyFont="1" applyFill="1" applyBorder="1" applyAlignment="1">
      <alignment horizontal="right" wrapText="1"/>
    </xf>
    <xf numFmtId="187" fontId="8" fillId="0" borderId="20" xfId="0" applyNumberFormat="1" applyFont="1" applyFill="1" applyBorder="1" applyAlignment="1">
      <alignment horizontal="right" wrapText="1"/>
    </xf>
    <xf numFmtId="2" fontId="8" fillId="0" borderId="47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176" fontId="8" fillId="0" borderId="47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2" fontId="8" fillId="0" borderId="36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176" fontId="8" fillId="0" borderId="36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176" fontId="8" fillId="0" borderId="28" xfId="0" applyNumberFormat="1" applyFont="1" applyFill="1" applyBorder="1" applyAlignment="1">
      <alignment horizontal="right"/>
    </xf>
    <xf numFmtId="187" fontId="8" fillId="0" borderId="15" xfId="0" applyNumberFormat="1" applyFont="1" applyFill="1" applyBorder="1" applyAlignment="1">
      <alignment horizontal="right" shrinkToFit="1"/>
    </xf>
    <xf numFmtId="188" fontId="8" fillId="34" borderId="17" xfId="0" applyNumberFormat="1" applyFont="1" applyFill="1" applyBorder="1" applyAlignment="1">
      <alignment horizontal="centerContinuous"/>
    </xf>
    <xf numFmtId="188" fontId="8" fillId="34" borderId="18" xfId="0" applyNumberFormat="1" applyFont="1" applyFill="1" applyBorder="1" applyAlignment="1">
      <alignment horizontal="centerContinuous"/>
    </xf>
    <xf numFmtId="188" fontId="8" fillId="34" borderId="22" xfId="0" applyNumberFormat="1" applyFont="1" applyFill="1" applyBorder="1" applyAlignment="1">
      <alignment horizontal="centerContinuous"/>
    </xf>
    <xf numFmtId="188" fontId="8" fillId="34" borderId="11" xfId="0" applyNumberFormat="1" applyFont="1" applyFill="1" applyBorder="1" applyAlignment="1">
      <alignment horizontal="centerContinuous"/>
    </xf>
    <xf numFmtId="0" fontId="6" fillId="0" borderId="48" xfId="0" applyFont="1" applyBorder="1" applyAlignment="1">
      <alignment horizontal="left" shrinkToFit="1"/>
    </xf>
    <xf numFmtId="0" fontId="0" fillId="0" borderId="48" xfId="0" applyFont="1" applyBorder="1" applyAlignment="1">
      <alignment shrinkToFit="1"/>
    </xf>
    <xf numFmtId="187" fontId="4" fillId="0" borderId="49" xfId="0" applyNumberFormat="1" applyFont="1" applyBorder="1" applyAlignment="1">
      <alignment horizontal="center" vertical="center" wrapText="1"/>
    </xf>
    <xf numFmtId="187" fontId="4" fillId="0" borderId="50" xfId="0" applyNumberFormat="1" applyFont="1" applyBorder="1" applyAlignment="1">
      <alignment horizontal="center" vertical="center" wrapText="1"/>
    </xf>
    <xf numFmtId="187" fontId="4" fillId="0" borderId="51" xfId="0" applyNumberFormat="1" applyFont="1" applyBorder="1" applyAlignment="1">
      <alignment horizontal="center" vertical="center" wrapText="1"/>
    </xf>
    <xf numFmtId="187" fontId="8" fillId="0" borderId="46" xfId="0" applyNumberFormat="1" applyFont="1" applyBorder="1" applyAlignment="1">
      <alignment horizontal="center" vertical="center"/>
    </xf>
    <xf numFmtId="187" fontId="8" fillId="0" borderId="43" xfId="0" applyNumberFormat="1" applyFont="1" applyBorder="1" applyAlignment="1">
      <alignment horizontal="center" vertical="center"/>
    </xf>
    <xf numFmtId="188" fontId="8" fillId="0" borderId="46" xfId="0" applyNumberFormat="1" applyFont="1" applyBorder="1" applyAlignment="1" quotePrefix="1">
      <alignment horizontal="center" vertical="center"/>
    </xf>
    <xf numFmtId="188" fontId="8" fillId="0" borderId="43" xfId="0" applyNumberFormat="1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188" fontId="4" fillId="0" borderId="49" xfId="0" applyNumberFormat="1" applyFont="1" applyBorder="1" applyAlignment="1">
      <alignment horizontal="center" vertical="center" wrapText="1"/>
    </xf>
    <xf numFmtId="188" fontId="4" fillId="0" borderId="51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8" fillId="0" borderId="29" xfId="0" applyFont="1" applyFill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8" fillId="0" borderId="40" xfId="0" applyFont="1" applyFill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186" fontId="8" fillId="0" borderId="33" xfId="0" applyNumberFormat="1" applyFont="1" applyBorder="1" applyAlignment="1">
      <alignment horizontal="center" vertical="center" wrapText="1"/>
    </xf>
    <xf numFmtId="186" fontId="8" fillId="0" borderId="25" xfId="0" applyNumberFormat="1" applyFont="1" applyBorder="1" applyAlignment="1">
      <alignment horizontal="center" vertical="center" wrapText="1"/>
    </xf>
    <xf numFmtId="188" fontId="8" fillId="0" borderId="56" xfId="0" applyNumberFormat="1" applyFont="1" applyBorder="1" applyAlignment="1">
      <alignment horizontal="center" vertical="center" wrapText="1"/>
    </xf>
    <xf numFmtId="188" fontId="0" fillId="0" borderId="57" xfId="0" applyNumberFormat="1" applyBorder="1" applyAlignment="1">
      <alignment horizontal="center" vertical="center" wrapText="1"/>
    </xf>
    <xf numFmtId="186" fontId="8" fillId="0" borderId="13" xfId="0" applyNumberFormat="1" applyFont="1" applyBorder="1" applyAlignment="1">
      <alignment horizontal="center" vertical="center" wrapText="1"/>
    </xf>
    <xf numFmtId="186" fontId="8" fillId="0" borderId="14" xfId="0" applyNumberFormat="1" applyFont="1" applyBorder="1" applyAlignment="1">
      <alignment horizontal="center" vertical="center" wrapText="1"/>
    </xf>
    <xf numFmtId="188" fontId="8" fillId="0" borderId="58" xfId="0" applyNumberFormat="1" applyFont="1" applyBorder="1" applyAlignment="1">
      <alignment horizontal="center" vertical="center" wrapText="1"/>
    </xf>
    <xf numFmtId="188" fontId="0" fillId="0" borderId="31" xfId="0" applyNumberFormat="1" applyBorder="1" applyAlignment="1">
      <alignment horizontal="center" vertical="center" wrapText="1"/>
    </xf>
    <xf numFmtId="0" fontId="8" fillId="0" borderId="29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8" fillId="0" borderId="54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J18" sqref="J18"/>
    </sheetView>
  </sheetViews>
  <sheetFormatPr defaultColWidth="8.796875" defaultRowHeight="14.25"/>
  <cols>
    <col min="1" max="1" width="3.69921875" style="4" customWidth="1"/>
    <col min="2" max="2" width="2.59765625" style="4" customWidth="1"/>
    <col min="3" max="3" width="10" style="22" customWidth="1"/>
    <col min="4" max="4" width="10" style="23" customWidth="1"/>
    <col min="5" max="6" width="6.8984375" style="4" customWidth="1"/>
    <col min="7" max="7" width="7.19921875" style="5" customWidth="1"/>
    <col min="8" max="8" width="7.19921875" style="28" customWidth="1"/>
    <col min="9" max="12" width="8.19921875" style="4" customWidth="1"/>
    <col min="13" max="16384" width="9" style="4" customWidth="1"/>
  </cols>
  <sheetData>
    <row r="1" spans="1:12" s="1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I1" s="55"/>
      <c r="J1" s="1" t="s">
        <v>32</v>
      </c>
      <c r="K1" s="55"/>
      <c r="L1" s="55"/>
    </row>
    <row r="2" spans="1:12" s="6" customFormat="1" ht="40.5" customHeight="1" thickBot="1">
      <c r="A2" s="340" t="s">
        <v>13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42" customFormat="1" ht="19.5" customHeight="1">
      <c r="A5" s="40">
        <v>1</v>
      </c>
      <c r="B5" s="194" t="s">
        <v>55</v>
      </c>
      <c r="C5" s="238" t="s">
        <v>62</v>
      </c>
      <c r="D5" s="239"/>
      <c r="E5" s="240" t="s">
        <v>63</v>
      </c>
      <c r="F5" s="241"/>
      <c r="G5" s="242"/>
      <c r="H5" s="243"/>
      <c r="I5" s="244" t="s">
        <v>63</v>
      </c>
      <c r="J5" s="245"/>
      <c r="K5" s="246"/>
      <c r="L5" s="247"/>
    </row>
    <row r="6" spans="1:12" s="42" customFormat="1" ht="19.5" customHeight="1">
      <c r="A6" s="40">
        <v>2</v>
      </c>
      <c r="B6" s="195" t="s">
        <v>56</v>
      </c>
      <c r="C6" s="172" t="s">
        <v>64</v>
      </c>
      <c r="D6" s="248"/>
      <c r="E6" s="49">
        <v>29.08</v>
      </c>
      <c r="F6" s="50">
        <v>28.94</v>
      </c>
      <c r="G6" s="47">
        <v>0.3362</v>
      </c>
      <c r="H6" s="157">
        <v>0.3322</v>
      </c>
      <c r="I6" s="173">
        <v>3.077</v>
      </c>
      <c r="J6" s="174">
        <v>3.017</v>
      </c>
      <c r="K6" s="199">
        <v>3.553</v>
      </c>
      <c r="L6" s="198">
        <v>3.463</v>
      </c>
    </row>
    <row r="7" spans="1:12" s="42" customFormat="1" ht="19.5" customHeight="1">
      <c r="A7" s="40">
        <v>3</v>
      </c>
      <c r="B7" s="195" t="s">
        <v>57</v>
      </c>
      <c r="C7" s="172" t="s">
        <v>64</v>
      </c>
      <c r="D7" s="248"/>
      <c r="E7" s="49">
        <v>29.05</v>
      </c>
      <c r="F7" s="50">
        <v>28.91</v>
      </c>
      <c r="G7" s="47">
        <v>0.3345</v>
      </c>
      <c r="H7" s="157">
        <v>0.3305</v>
      </c>
      <c r="I7" s="47">
        <v>3.063</v>
      </c>
      <c r="J7" s="57">
        <v>3.003</v>
      </c>
      <c r="K7" s="58">
        <v>3.527</v>
      </c>
      <c r="L7" s="54">
        <v>3.437</v>
      </c>
    </row>
    <row r="8" spans="1:12" s="42" customFormat="1" ht="19.5" customHeight="1">
      <c r="A8" s="40">
        <v>4</v>
      </c>
      <c r="B8" s="195" t="s">
        <v>58</v>
      </c>
      <c r="C8" s="68">
        <v>6.2897</v>
      </c>
      <c r="D8" s="33">
        <v>7.1769</v>
      </c>
      <c r="E8" s="49">
        <v>29.07</v>
      </c>
      <c r="F8" s="50">
        <v>28.93</v>
      </c>
      <c r="G8" s="47">
        <v>0.3328</v>
      </c>
      <c r="H8" s="157">
        <v>0.3288</v>
      </c>
      <c r="I8" s="47">
        <v>3.072</v>
      </c>
      <c r="J8" s="57">
        <v>3.012</v>
      </c>
      <c r="K8" s="58">
        <v>3.518</v>
      </c>
      <c r="L8" s="54">
        <v>3.428</v>
      </c>
    </row>
    <row r="9" spans="1:12" s="42" customFormat="1" ht="19.5" customHeight="1">
      <c r="A9" s="40">
        <v>5</v>
      </c>
      <c r="B9" s="200" t="s">
        <v>59</v>
      </c>
      <c r="C9" s="201"/>
      <c r="D9" s="187"/>
      <c r="E9" s="202"/>
      <c r="F9" s="203"/>
      <c r="G9" s="204"/>
      <c r="H9" s="205"/>
      <c r="I9" s="204"/>
      <c r="J9" s="206"/>
      <c r="K9" s="207"/>
      <c r="L9" s="208"/>
    </row>
    <row r="10" spans="1:12" s="42" customFormat="1" ht="19.5" customHeight="1">
      <c r="A10" s="40">
        <v>6</v>
      </c>
      <c r="B10" s="200" t="s">
        <v>60</v>
      </c>
      <c r="C10" s="201"/>
      <c r="D10" s="187"/>
      <c r="E10" s="209"/>
      <c r="F10" s="210"/>
      <c r="G10" s="211"/>
      <c r="H10" s="205"/>
      <c r="I10" s="204"/>
      <c r="J10" s="206"/>
      <c r="K10" s="207"/>
      <c r="L10" s="208"/>
    </row>
    <row r="11" spans="1:12" s="42" customFormat="1" ht="19.5" customHeight="1">
      <c r="A11" s="40">
        <v>7</v>
      </c>
      <c r="B11" s="196" t="s">
        <v>61</v>
      </c>
      <c r="C11" s="86">
        <v>6.2872</v>
      </c>
      <c r="D11" s="95">
        <v>7.1235</v>
      </c>
      <c r="E11" s="56">
        <v>29.07</v>
      </c>
      <c r="F11" s="43">
        <v>28.93</v>
      </c>
      <c r="G11" s="47">
        <v>0.3308</v>
      </c>
      <c r="H11" s="157">
        <v>0.3268</v>
      </c>
      <c r="I11" s="47">
        <v>3.07</v>
      </c>
      <c r="J11" s="57">
        <v>3.01</v>
      </c>
      <c r="K11" s="46">
        <v>3.496</v>
      </c>
      <c r="L11" s="54">
        <v>3.406</v>
      </c>
    </row>
    <row r="12" spans="1:12" s="42" customFormat="1" ht="19.5" customHeight="1">
      <c r="A12" s="40">
        <v>8</v>
      </c>
      <c r="B12" s="194" t="s">
        <v>55</v>
      </c>
      <c r="C12" s="86">
        <v>6.2804</v>
      </c>
      <c r="D12" s="95">
        <v>7.1702</v>
      </c>
      <c r="E12" s="56">
        <v>29.07</v>
      </c>
      <c r="F12" s="43">
        <v>28.93</v>
      </c>
      <c r="G12" s="47">
        <v>0.3334</v>
      </c>
      <c r="H12" s="157">
        <v>0.3294</v>
      </c>
      <c r="I12" s="47">
        <v>3.0675</v>
      </c>
      <c r="J12" s="57">
        <v>3.0075</v>
      </c>
      <c r="K12" s="58">
        <v>3.518</v>
      </c>
      <c r="L12" s="54">
        <v>3.428</v>
      </c>
    </row>
    <row r="13" spans="1:12" s="42" customFormat="1" ht="19.5" customHeight="1">
      <c r="A13" s="40">
        <v>9</v>
      </c>
      <c r="B13" s="195" t="s">
        <v>56</v>
      </c>
      <c r="C13" s="68">
        <v>6.2814</v>
      </c>
      <c r="D13" s="33">
        <v>7.1985</v>
      </c>
      <c r="E13" s="49">
        <v>29.09</v>
      </c>
      <c r="F13" s="50">
        <v>28.95</v>
      </c>
      <c r="G13" s="47">
        <v>0.3344</v>
      </c>
      <c r="H13" s="157">
        <v>0.3304</v>
      </c>
      <c r="I13" s="47">
        <v>3.0715</v>
      </c>
      <c r="J13" s="57">
        <v>3.0115</v>
      </c>
      <c r="K13" s="58">
        <v>3.536</v>
      </c>
      <c r="L13" s="54">
        <v>3.446</v>
      </c>
    </row>
    <row r="14" spans="1:12" s="42" customFormat="1" ht="19.5" customHeight="1">
      <c r="A14" s="40">
        <v>10</v>
      </c>
      <c r="B14" s="195" t="s">
        <v>57</v>
      </c>
      <c r="C14" s="68">
        <v>6.2793</v>
      </c>
      <c r="D14" s="33">
        <v>7.115</v>
      </c>
      <c r="E14" s="49">
        <v>29.05</v>
      </c>
      <c r="F14" s="50">
        <v>28.91</v>
      </c>
      <c r="G14" s="47">
        <v>0.3305</v>
      </c>
      <c r="H14" s="157">
        <v>0.3265</v>
      </c>
      <c r="I14" s="47">
        <v>3.07</v>
      </c>
      <c r="J14" s="57">
        <v>3.01</v>
      </c>
      <c r="K14" s="58">
        <v>3.498</v>
      </c>
      <c r="L14" s="54">
        <v>3.408</v>
      </c>
    </row>
    <row r="15" spans="1:12" s="3" customFormat="1" ht="19.5" customHeight="1">
      <c r="A15" s="40">
        <v>11</v>
      </c>
      <c r="B15" s="195" t="s">
        <v>58</v>
      </c>
      <c r="C15" s="180">
        <v>6.2712</v>
      </c>
      <c r="D15" s="57">
        <v>7.0425</v>
      </c>
      <c r="E15" s="249">
        <v>29.02</v>
      </c>
      <c r="F15" s="50">
        <v>28.88</v>
      </c>
      <c r="G15" s="47">
        <v>0.3265</v>
      </c>
      <c r="H15" s="250">
        <v>0.3225</v>
      </c>
      <c r="I15" s="47">
        <v>3.048</v>
      </c>
      <c r="J15" s="57">
        <v>2.988</v>
      </c>
      <c r="K15" s="58">
        <v>3.434</v>
      </c>
      <c r="L15" s="54">
        <v>3.344</v>
      </c>
    </row>
    <row r="16" spans="1:12" s="3" customFormat="1" ht="19.5" customHeight="1">
      <c r="A16" s="40">
        <v>12</v>
      </c>
      <c r="B16" s="200" t="s">
        <v>59</v>
      </c>
      <c r="C16" s="232"/>
      <c r="D16" s="206"/>
      <c r="E16" s="251"/>
      <c r="F16" s="203"/>
      <c r="G16" s="204"/>
      <c r="H16" s="252"/>
      <c r="I16" s="204"/>
      <c r="J16" s="206"/>
      <c r="K16" s="207"/>
      <c r="L16" s="208"/>
    </row>
    <row r="17" spans="1:12" s="3" customFormat="1" ht="19.5" customHeight="1">
      <c r="A17" s="40">
        <v>13</v>
      </c>
      <c r="B17" s="200" t="s">
        <v>60</v>
      </c>
      <c r="C17" s="232"/>
      <c r="D17" s="206"/>
      <c r="E17" s="251"/>
      <c r="F17" s="203"/>
      <c r="G17" s="204"/>
      <c r="H17" s="252"/>
      <c r="I17" s="204"/>
      <c r="J17" s="206"/>
      <c r="K17" s="207"/>
      <c r="L17" s="208"/>
    </row>
    <row r="18" spans="1:12" s="42" customFormat="1" ht="19.5" customHeight="1">
      <c r="A18" s="40">
        <v>14</v>
      </c>
      <c r="B18" s="196" t="s">
        <v>61</v>
      </c>
      <c r="C18" s="86">
        <v>6.2695</v>
      </c>
      <c r="D18" s="95">
        <v>6.9928</v>
      </c>
      <c r="E18" s="56">
        <v>29</v>
      </c>
      <c r="F18" s="43">
        <v>28.86</v>
      </c>
      <c r="G18" s="86">
        <v>0.325</v>
      </c>
      <c r="H18" s="192">
        <v>0.321</v>
      </c>
      <c r="I18" s="47">
        <v>3.05</v>
      </c>
      <c r="J18" s="57">
        <v>2.99</v>
      </c>
      <c r="K18" s="58">
        <v>3.423</v>
      </c>
      <c r="L18" s="54">
        <v>3.333</v>
      </c>
    </row>
    <row r="19" spans="1:12" s="42" customFormat="1" ht="19.5" customHeight="1">
      <c r="A19" s="40">
        <v>15</v>
      </c>
      <c r="B19" s="194" t="s">
        <v>55</v>
      </c>
      <c r="C19" s="191">
        <v>6.2691</v>
      </c>
      <c r="D19" s="74">
        <v>6.9876</v>
      </c>
      <c r="E19" s="56">
        <v>29.01</v>
      </c>
      <c r="F19" s="43">
        <v>28.87</v>
      </c>
      <c r="G19" s="86">
        <v>0.3249</v>
      </c>
      <c r="H19" s="192">
        <v>0.3209</v>
      </c>
      <c r="I19" s="47">
        <v>3.035</v>
      </c>
      <c r="J19" s="57">
        <v>2.975</v>
      </c>
      <c r="K19" s="58">
        <v>3.401</v>
      </c>
      <c r="L19" s="54">
        <v>3.311</v>
      </c>
    </row>
    <row r="20" spans="1:12" s="42" customFormat="1" ht="19.5" customHeight="1">
      <c r="A20" s="40">
        <v>16</v>
      </c>
      <c r="B20" s="195" t="s">
        <v>56</v>
      </c>
      <c r="C20" s="180">
        <v>6.2745</v>
      </c>
      <c r="D20" s="57">
        <v>7.0592</v>
      </c>
      <c r="E20" s="249">
        <v>29.02</v>
      </c>
      <c r="F20" s="50">
        <v>28.88</v>
      </c>
      <c r="G20" s="47">
        <v>0.3287</v>
      </c>
      <c r="H20" s="250">
        <v>0.3247</v>
      </c>
      <c r="I20" s="47">
        <v>3.0445</v>
      </c>
      <c r="J20" s="57">
        <v>2.9845</v>
      </c>
      <c r="K20" s="58">
        <v>3.451</v>
      </c>
      <c r="L20" s="54">
        <v>3.361</v>
      </c>
    </row>
    <row r="21" spans="1:12" s="42" customFormat="1" ht="19.5" customHeight="1">
      <c r="A21" s="40">
        <v>17</v>
      </c>
      <c r="B21" s="195" t="s">
        <v>57</v>
      </c>
      <c r="C21" s="180">
        <v>6.2767</v>
      </c>
      <c r="D21" s="57">
        <v>7.128</v>
      </c>
      <c r="E21" s="249">
        <v>29.02</v>
      </c>
      <c r="F21" s="50">
        <v>28.88</v>
      </c>
      <c r="G21" s="47">
        <v>0.328</v>
      </c>
      <c r="H21" s="250">
        <v>0.324</v>
      </c>
      <c r="I21" s="47">
        <v>3.042</v>
      </c>
      <c r="J21" s="57">
        <v>2.982</v>
      </c>
      <c r="K21" s="58">
        <v>3.441</v>
      </c>
      <c r="L21" s="54">
        <v>3.351</v>
      </c>
    </row>
    <row r="22" spans="1:12" s="3" customFormat="1" ht="19.5" customHeight="1">
      <c r="A22" s="40">
        <v>18</v>
      </c>
      <c r="B22" s="195" t="s">
        <v>58</v>
      </c>
      <c r="C22" s="180">
        <v>6.2752</v>
      </c>
      <c r="D22" s="57">
        <v>6.9657</v>
      </c>
      <c r="E22" s="249">
        <v>29.01</v>
      </c>
      <c r="F22" s="50">
        <v>28.87</v>
      </c>
      <c r="G22" s="47">
        <v>0.3236</v>
      </c>
      <c r="H22" s="250">
        <v>0.3196</v>
      </c>
      <c r="I22" s="47">
        <v>3.0385</v>
      </c>
      <c r="J22" s="57">
        <v>2.9785</v>
      </c>
      <c r="K22" s="58">
        <v>3.399</v>
      </c>
      <c r="L22" s="54">
        <v>3.309</v>
      </c>
    </row>
    <row r="23" spans="1:12" s="3" customFormat="1" ht="19.5" customHeight="1">
      <c r="A23" s="40">
        <v>19</v>
      </c>
      <c r="B23" s="200" t="s">
        <v>59</v>
      </c>
      <c r="C23" s="232"/>
      <c r="D23" s="206"/>
      <c r="E23" s="251"/>
      <c r="F23" s="203"/>
      <c r="G23" s="204"/>
      <c r="H23" s="252"/>
      <c r="I23" s="204"/>
      <c r="J23" s="206"/>
      <c r="K23" s="207"/>
      <c r="L23" s="208"/>
    </row>
    <row r="24" spans="1:12" s="3" customFormat="1" ht="19.5" customHeight="1">
      <c r="A24" s="40">
        <v>20</v>
      </c>
      <c r="B24" s="200" t="s">
        <v>60</v>
      </c>
      <c r="C24" s="232"/>
      <c r="D24" s="206"/>
      <c r="E24" s="251"/>
      <c r="F24" s="203"/>
      <c r="G24" s="204"/>
      <c r="H24" s="252"/>
      <c r="I24" s="204"/>
      <c r="J24" s="206"/>
      <c r="K24" s="207"/>
      <c r="L24" s="208"/>
    </row>
    <row r="25" spans="1:12" s="42" customFormat="1" ht="19.5" customHeight="1">
      <c r="A25" s="40">
        <v>21</v>
      </c>
      <c r="B25" s="196" t="s">
        <v>61</v>
      </c>
      <c r="C25" s="86">
        <v>6.279</v>
      </c>
      <c r="D25" s="95">
        <v>6.9672</v>
      </c>
      <c r="E25" s="56">
        <v>29.03</v>
      </c>
      <c r="F25" s="43">
        <v>28.89</v>
      </c>
      <c r="G25" s="86">
        <v>0.3243</v>
      </c>
      <c r="H25" s="192">
        <v>0.3203</v>
      </c>
      <c r="I25" s="47">
        <v>3.043</v>
      </c>
      <c r="J25" s="57">
        <v>2.983</v>
      </c>
      <c r="K25" s="58">
        <v>3.402</v>
      </c>
      <c r="L25" s="54">
        <v>3.312</v>
      </c>
    </row>
    <row r="26" spans="1:12" s="42" customFormat="1" ht="19.5" customHeight="1">
      <c r="A26" s="40">
        <v>22</v>
      </c>
      <c r="B26" s="194" t="s">
        <v>55</v>
      </c>
      <c r="C26" s="191">
        <v>6.2796</v>
      </c>
      <c r="D26" s="74">
        <v>6.9853</v>
      </c>
      <c r="E26" s="56">
        <v>29.04</v>
      </c>
      <c r="F26" s="43">
        <v>28.9</v>
      </c>
      <c r="G26" s="86">
        <v>0.3246</v>
      </c>
      <c r="H26" s="192">
        <v>0.3206</v>
      </c>
      <c r="I26" s="47">
        <v>3.066</v>
      </c>
      <c r="J26" s="57">
        <v>3.006</v>
      </c>
      <c r="K26" s="58">
        <v>3.43</v>
      </c>
      <c r="L26" s="54">
        <v>3.34</v>
      </c>
    </row>
    <row r="27" spans="1:12" s="42" customFormat="1" ht="19.5" customHeight="1">
      <c r="A27" s="40">
        <v>23</v>
      </c>
      <c r="B27" s="195" t="s">
        <v>56</v>
      </c>
      <c r="C27" s="191">
        <v>6.2762</v>
      </c>
      <c r="D27" s="74">
        <v>7.068</v>
      </c>
      <c r="E27" s="56">
        <v>29.05</v>
      </c>
      <c r="F27" s="43">
        <v>28.91</v>
      </c>
      <c r="G27" s="86">
        <v>0.3284</v>
      </c>
      <c r="H27" s="192">
        <v>0.3244</v>
      </c>
      <c r="I27" s="47">
        <v>3.0675</v>
      </c>
      <c r="J27" s="57">
        <v>3.0075</v>
      </c>
      <c r="K27" s="58">
        <v>3.468</v>
      </c>
      <c r="L27" s="54">
        <v>3.378</v>
      </c>
    </row>
    <row r="28" spans="1:12" s="42" customFormat="1" ht="19.5" customHeight="1">
      <c r="A28" s="40">
        <v>24</v>
      </c>
      <c r="B28" s="195" t="s">
        <v>57</v>
      </c>
      <c r="C28" s="191">
        <v>6.2783</v>
      </c>
      <c r="D28" s="74">
        <v>7.0698</v>
      </c>
      <c r="E28" s="56">
        <v>29.07</v>
      </c>
      <c r="F28" s="43">
        <v>28.93</v>
      </c>
      <c r="G28" s="86">
        <v>0.3293</v>
      </c>
      <c r="H28" s="192">
        <v>0.3253</v>
      </c>
      <c r="I28" s="168" t="s">
        <v>65</v>
      </c>
      <c r="J28" s="169"/>
      <c r="K28" s="170"/>
      <c r="L28" s="171"/>
    </row>
    <row r="29" spans="1:12" s="3" customFormat="1" ht="19.5" customHeight="1">
      <c r="A29" s="40">
        <v>25</v>
      </c>
      <c r="B29" s="195" t="s">
        <v>58</v>
      </c>
      <c r="C29" s="191">
        <v>6.2805</v>
      </c>
      <c r="D29" s="74">
        <v>6.9214</v>
      </c>
      <c r="E29" s="56">
        <v>29.12</v>
      </c>
      <c r="F29" s="43">
        <v>28.98</v>
      </c>
      <c r="G29" s="86">
        <v>0.323</v>
      </c>
      <c r="H29" s="192">
        <v>0.319</v>
      </c>
      <c r="I29" s="47">
        <v>3.082</v>
      </c>
      <c r="J29" s="57">
        <v>3.022</v>
      </c>
      <c r="K29" s="58">
        <v>3.423</v>
      </c>
      <c r="L29" s="54">
        <v>3.333</v>
      </c>
    </row>
    <row r="30" spans="1:12" s="3" customFormat="1" ht="19.5" customHeight="1">
      <c r="A30" s="40">
        <v>26</v>
      </c>
      <c r="B30" s="200" t="s">
        <v>59</v>
      </c>
      <c r="C30" s="253"/>
      <c r="D30" s="254"/>
      <c r="E30" s="255"/>
      <c r="F30" s="256"/>
      <c r="G30" s="158"/>
      <c r="H30" s="257"/>
      <c r="I30" s="204"/>
      <c r="J30" s="206"/>
      <c r="K30" s="207"/>
      <c r="L30" s="208"/>
    </row>
    <row r="31" spans="1:12" s="3" customFormat="1" ht="19.5" customHeight="1">
      <c r="A31" s="40">
        <v>27</v>
      </c>
      <c r="B31" s="200" t="s">
        <v>60</v>
      </c>
      <c r="C31" s="253"/>
      <c r="D31" s="254"/>
      <c r="E31" s="255"/>
      <c r="F31" s="256"/>
      <c r="G31" s="158"/>
      <c r="H31" s="257"/>
      <c r="I31" s="168" t="s">
        <v>66</v>
      </c>
      <c r="J31" s="169"/>
      <c r="K31" s="170"/>
      <c r="L31" s="171"/>
    </row>
    <row r="32" spans="1:12" s="42" customFormat="1" ht="19.5" customHeight="1">
      <c r="A32" s="40">
        <v>28</v>
      </c>
      <c r="B32" s="195" t="s">
        <v>61</v>
      </c>
      <c r="C32" s="86">
        <v>6.2818</v>
      </c>
      <c r="D32" s="95">
        <v>6.8796</v>
      </c>
      <c r="E32" s="56">
        <v>29.37</v>
      </c>
      <c r="F32" s="43">
        <v>29.23</v>
      </c>
      <c r="G32" s="86">
        <v>0.3237</v>
      </c>
      <c r="H32" s="192">
        <v>0.3197</v>
      </c>
      <c r="I32" s="168" t="s">
        <v>67</v>
      </c>
      <c r="J32" s="169"/>
      <c r="K32" s="170"/>
      <c r="L32" s="171"/>
    </row>
    <row r="33" spans="1:12" s="42" customFormat="1" ht="19.5" customHeight="1">
      <c r="A33" s="40">
        <v>29</v>
      </c>
      <c r="B33" s="195" t="s">
        <v>55</v>
      </c>
      <c r="C33" s="191">
        <v>6.2851</v>
      </c>
      <c r="D33" s="192">
        <v>6.9197</v>
      </c>
      <c r="E33" s="56">
        <v>29.52</v>
      </c>
      <c r="F33" s="43">
        <v>29.38</v>
      </c>
      <c r="G33" s="86">
        <v>0.3267</v>
      </c>
      <c r="H33" s="192">
        <v>0.3227</v>
      </c>
      <c r="I33" s="47">
        <v>3.1</v>
      </c>
      <c r="J33" s="57">
        <v>3.04</v>
      </c>
      <c r="K33" s="58">
        <v>3.439</v>
      </c>
      <c r="L33" s="54">
        <v>3.349</v>
      </c>
    </row>
    <row r="34" spans="1:12" s="42" customFormat="1" ht="19.5" customHeight="1">
      <c r="A34" s="40">
        <v>30</v>
      </c>
      <c r="B34" s="195" t="s">
        <v>56</v>
      </c>
      <c r="C34" s="180">
        <v>6.2806</v>
      </c>
      <c r="D34" s="57">
        <v>6.9055</v>
      </c>
      <c r="E34" s="249">
        <v>29.57</v>
      </c>
      <c r="F34" s="50">
        <v>29.43</v>
      </c>
      <c r="G34" s="47">
        <v>0.3265</v>
      </c>
      <c r="H34" s="250">
        <v>0.3225</v>
      </c>
      <c r="I34" s="47">
        <v>3.1</v>
      </c>
      <c r="J34" s="57">
        <v>3.04</v>
      </c>
      <c r="K34" s="58">
        <v>3.426</v>
      </c>
      <c r="L34" s="54">
        <v>3.336</v>
      </c>
    </row>
    <row r="35" spans="1:12" s="42" customFormat="1" ht="19.5" customHeight="1" thickBot="1">
      <c r="A35" s="40">
        <v>31</v>
      </c>
      <c r="B35" s="195" t="s">
        <v>57</v>
      </c>
      <c r="C35" s="180">
        <v>6.2795</v>
      </c>
      <c r="D35" s="57">
        <v>6.8802</v>
      </c>
      <c r="E35" s="249">
        <v>29.57</v>
      </c>
      <c r="F35" s="50">
        <v>29.43</v>
      </c>
      <c r="G35" s="47">
        <v>0.3256</v>
      </c>
      <c r="H35" s="250">
        <v>0.3216</v>
      </c>
      <c r="I35" s="47">
        <v>3.121</v>
      </c>
      <c r="J35" s="57">
        <v>3.061</v>
      </c>
      <c r="K35" s="58">
        <v>3.436</v>
      </c>
      <c r="L35" s="54">
        <v>3.346</v>
      </c>
    </row>
    <row r="36" spans="1:12" s="1" customFormat="1" ht="19.5" customHeight="1">
      <c r="A36" s="346" t="s">
        <v>10</v>
      </c>
      <c r="B36" s="347"/>
      <c r="C36" s="106">
        <f>MAX(C5:C35)</f>
        <v>6.2897</v>
      </c>
      <c r="D36" s="107">
        <f aca="true" t="shared" si="0" ref="D36:L36">MAX(D5:D35)</f>
        <v>7.1985</v>
      </c>
      <c r="E36" s="108">
        <f t="shared" si="0"/>
        <v>29.57</v>
      </c>
      <c r="F36" s="109">
        <f t="shared" si="0"/>
        <v>29.43</v>
      </c>
      <c r="G36" s="106">
        <f t="shared" si="0"/>
        <v>0.3362</v>
      </c>
      <c r="H36" s="83">
        <f t="shared" si="0"/>
        <v>0.3322</v>
      </c>
      <c r="I36" s="60">
        <f t="shared" si="0"/>
        <v>3.121</v>
      </c>
      <c r="J36" s="61">
        <f t="shared" si="0"/>
        <v>3.061</v>
      </c>
      <c r="K36" s="60">
        <f t="shared" si="0"/>
        <v>3.553</v>
      </c>
      <c r="L36" s="62">
        <f t="shared" si="0"/>
        <v>3.463</v>
      </c>
    </row>
    <row r="37" spans="1:12" s="1" customFormat="1" ht="19.5" customHeight="1">
      <c r="A37" s="350" t="s">
        <v>7</v>
      </c>
      <c r="B37" s="351"/>
      <c r="C37" s="86">
        <f>MIN(C5:C35)</f>
        <v>6.2691</v>
      </c>
      <c r="D37" s="95">
        <f aca="true" t="shared" si="1" ref="D37:L37">MIN(D5:D35)</f>
        <v>6.8796</v>
      </c>
      <c r="E37" s="56">
        <f t="shared" si="1"/>
        <v>29</v>
      </c>
      <c r="F37" s="43">
        <f t="shared" si="1"/>
        <v>28.86</v>
      </c>
      <c r="G37" s="86">
        <f t="shared" si="1"/>
        <v>0.323</v>
      </c>
      <c r="H37" s="74">
        <f t="shared" si="1"/>
        <v>0.319</v>
      </c>
      <c r="I37" s="47">
        <f t="shared" si="1"/>
        <v>3.035</v>
      </c>
      <c r="J37" s="57">
        <f t="shared" si="1"/>
        <v>2.975</v>
      </c>
      <c r="K37" s="58">
        <f t="shared" si="1"/>
        <v>3.399</v>
      </c>
      <c r="L37" s="54">
        <f t="shared" si="1"/>
        <v>3.309</v>
      </c>
    </row>
    <row r="38" spans="1:12" s="1" customFormat="1" ht="19.5" customHeight="1" thickBot="1">
      <c r="A38" s="348" t="s">
        <v>8</v>
      </c>
      <c r="B38" s="349"/>
      <c r="C38" s="110">
        <f>AVERAGE(C5:C35)</f>
        <v>6.278740000000001</v>
      </c>
      <c r="D38" s="111">
        <f aca="true" t="shared" si="2" ref="D38:L38">AVERAGE(D5:D35)</f>
        <v>7.02783</v>
      </c>
      <c r="E38" s="112">
        <f t="shared" si="2"/>
        <v>29.13181818181818</v>
      </c>
      <c r="F38" s="113">
        <f t="shared" si="2"/>
        <v>28.99181818181818</v>
      </c>
      <c r="G38" s="110">
        <f t="shared" si="2"/>
        <v>0.32824545454545456</v>
      </c>
      <c r="H38" s="114">
        <f t="shared" si="2"/>
        <v>0.3242454545454545</v>
      </c>
      <c r="I38" s="63">
        <f t="shared" si="2"/>
        <v>3.0664250000000006</v>
      </c>
      <c r="J38" s="64">
        <f t="shared" si="2"/>
        <v>3.0064249999999992</v>
      </c>
      <c r="K38" s="65">
        <f t="shared" si="2"/>
        <v>3.4609499999999995</v>
      </c>
      <c r="L38" s="66">
        <f t="shared" si="2"/>
        <v>3.3709499999999997</v>
      </c>
    </row>
    <row r="39" spans="1:12" ht="19.5" customHeight="1">
      <c r="A39" s="45"/>
      <c r="B39" s="45"/>
      <c r="C39" s="96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</sheetData>
  <sheetProtection/>
  <mergeCells count="14">
    <mergeCell ref="A36:B36"/>
    <mergeCell ref="A38:B38"/>
    <mergeCell ref="A37:B37"/>
    <mergeCell ref="G3:H3"/>
    <mergeCell ref="C3:C4"/>
    <mergeCell ref="D3:D4"/>
    <mergeCell ref="A1:B1"/>
    <mergeCell ref="I2:L2"/>
    <mergeCell ref="I3:J3"/>
    <mergeCell ref="K3:L3"/>
    <mergeCell ref="E2:H2"/>
    <mergeCell ref="E3:F3"/>
    <mergeCell ref="A2:B3"/>
    <mergeCell ref="C2:D2"/>
  </mergeCells>
  <printOptions/>
  <pageMargins left="0.3937007874015748" right="0.3937007874015748" top="0.3937007874015748" bottom="0.1968503937007874" header="0.35433070866141736" footer="0.5118110236220472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2" ySplit="4" topLeftCell="C21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P19" sqref="P19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25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8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  <c r="R4" s="82"/>
    </row>
    <row r="5" spans="1:12" ht="19.5" customHeight="1">
      <c r="A5" s="40">
        <v>1</v>
      </c>
      <c r="B5" s="195" t="s">
        <v>55</v>
      </c>
      <c r="C5" s="308" t="s">
        <v>83</v>
      </c>
      <c r="D5" s="309"/>
      <c r="E5" s="32">
        <v>29.62</v>
      </c>
      <c r="F5" s="274">
        <v>29.48</v>
      </c>
      <c r="G5" s="173">
        <v>0.302</v>
      </c>
      <c r="H5" s="174">
        <v>0.298</v>
      </c>
      <c r="I5" s="173">
        <v>3.279</v>
      </c>
      <c r="J5" s="33">
        <v>3.219</v>
      </c>
      <c r="K5" s="46">
        <v>3.348</v>
      </c>
      <c r="L5" s="174">
        <v>3.258</v>
      </c>
    </row>
    <row r="6" spans="1:17" ht="19.5" customHeight="1">
      <c r="A6" s="40">
        <v>2</v>
      </c>
      <c r="B6" s="195" t="s">
        <v>56</v>
      </c>
      <c r="C6" s="308" t="s">
        <v>84</v>
      </c>
      <c r="D6" s="309"/>
      <c r="E6" s="32">
        <v>29.56</v>
      </c>
      <c r="F6" s="51">
        <v>29.42</v>
      </c>
      <c r="G6" s="173">
        <v>0.3027</v>
      </c>
      <c r="H6" s="174">
        <v>0.2987</v>
      </c>
      <c r="I6" s="173">
        <v>3.263</v>
      </c>
      <c r="J6" s="33">
        <v>3.203</v>
      </c>
      <c r="K6" s="46">
        <v>3.345</v>
      </c>
      <c r="L6" s="174">
        <v>3.255</v>
      </c>
      <c r="Q6" s="45"/>
    </row>
    <row r="7" spans="1:12" ht="19.5" customHeight="1">
      <c r="A7" s="40">
        <v>3</v>
      </c>
      <c r="B7" s="195" t="s">
        <v>57</v>
      </c>
      <c r="C7" s="308" t="s">
        <v>84</v>
      </c>
      <c r="D7" s="309"/>
      <c r="E7" s="32">
        <v>29.52</v>
      </c>
      <c r="F7" s="51">
        <v>29.38</v>
      </c>
      <c r="G7" s="173">
        <v>0.304</v>
      </c>
      <c r="H7" s="174">
        <v>0.3</v>
      </c>
      <c r="I7" s="173">
        <v>3.228</v>
      </c>
      <c r="J7" s="33">
        <v>3.168</v>
      </c>
      <c r="K7" s="46">
        <v>3.328</v>
      </c>
      <c r="L7" s="174">
        <v>3.238</v>
      </c>
    </row>
    <row r="8" spans="1:12" s="45" customFormat="1" ht="19.5" customHeight="1">
      <c r="A8" s="40">
        <v>4</v>
      </c>
      <c r="B8" s="195" t="s">
        <v>58</v>
      </c>
      <c r="C8" s="308" t="s">
        <v>84</v>
      </c>
      <c r="D8" s="309"/>
      <c r="E8" s="32">
        <v>29.37</v>
      </c>
      <c r="F8" s="51">
        <v>29.23</v>
      </c>
      <c r="G8" s="173">
        <v>0.3034</v>
      </c>
      <c r="H8" s="174">
        <v>0.2994</v>
      </c>
      <c r="I8" s="173">
        <v>3.225</v>
      </c>
      <c r="J8" s="33">
        <v>3.165</v>
      </c>
      <c r="K8" s="46">
        <v>3.334</v>
      </c>
      <c r="L8" s="174">
        <v>3.244</v>
      </c>
    </row>
    <row r="9" spans="1:12" ht="19.5" customHeight="1">
      <c r="A9" s="40">
        <v>5</v>
      </c>
      <c r="B9" s="200" t="s">
        <v>59</v>
      </c>
      <c r="C9" s="305"/>
      <c r="D9" s="306"/>
      <c r="E9" s="209"/>
      <c r="F9" s="210"/>
      <c r="G9" s="237"/>
      <c r="H9" s="189"/>
      <c r="I9" s="186"/>
      <c r="J9" s="187"/>
      <c r="K9" s="188"/>
      <c r="L9" s="189"/>
    </row>
    <row r="10" spans="1:12" ht="19.5" customHeight="1">
      <c r="A10" s="40">
        <v>6</v>
      </c>
      <c r="B10" s="200" t="s">
        <v>60</v>
      </c>
      <c r="C10" s="186"/>
      <c r="D10" s="187"/>
      <c r="E10" s="209"/>
      <c r="F10" s="300"/>
      <c r="G10" s="186"/>
      <c r="H10" s="189"/>
      <c r="I10" s="186"/>
      <c r="J10" s="187"/>
      <c r="K10" s="188"/>
      <c r="L10" s="189"/>
    </row>
    <row r="11" spans="1:16" ht="19.5" customHeight="1">
      <c r="A11" s="40">
        <v>7</v>
      </c>
      <c r="B11" s="195" t="s">
        <v>61</v>
      </c>
      <c r="C11" s="308" t="s">
        <v>84</v>
      </c>
      <c r="D11" s="309"/>
      <c r="E11" s="32">
        <v>29.39</v>
      </c>
      <c r="F11" s="274">
        <v>29.25</v>
      </c>
      <c r="G11" s="173">
        <v>0.3035</v>
      </c>
      <c r="H11" s="174">
        <v>0.2995</v>
      </c>
      <c r="I11" s="173">
        <v>3.202</v>
      </c>
      <c r="J11" s="33">
        <v>3.142</v>
      </c>
      <c r="K11" s="46">
        <v>3.312</v>
      </c>
      <c r="L11" s="174">
        <v>3.222</v>
      </c>
      <c r="P11" s="45"/>
    </row>
    <row r="12" spans="1:12" s="45" customFormat="1" ht="19.5" customHeight="1">
      <c r="A12" s="40">
        <v>8</v>
      </c>
      <c r="B12" s="195" t="s">
        <v>55</v>
      </c>
      <c r="C12" s="173">
        <v>6.1415</v>
      </c>
      <c r="D12" s="33">
        <v>6.3452</v>
      </c>
      <c r="E12" s="32">
        <v>29.44</v>
      </c>
      <c r="F12" s="274">
        <v>29.3</v>
      </c>
      <c r="G12" s="173">
        <v>0.3054</v>
      </c>
      <c r="H12" s="174">
        <v>0.3014</v>
      </c>
      <c r="I12" s="173">
        <v>3.215</v>
      </c>
      <c r="J12" s="33">
        <v>3.155</v>
      </c>
      <c r="K12" s="46">
        <v>3.34</v>
      </c>
      <c r="L12" s="174">
        <v>3.25</v>
      </c>
    </row>
    <row r="13" spans="1:12" ht="19.5" customHeight="1">
      <c r="A13" s="40">
        <v>9</v>
      </c>
      <c r="B13" s="195" t="s">
        <v>56</v>
      </c>
      <c r="C13" s="173">
        <v>6.143</v>
      </c>
      <c r="D13" s="33">
        <v>6.3208</v>
      </c>
      <c r="E13" s="32">
        <v>29.46</v>
      </c>
      <c r="F13" s="51">
        <v>29.32</v>
      </c>
      <c r="G13" s="173">
        <v>0.3042</v>
      </c>
      <c r="H13" s="174">
        <v>0.3002</v>
      </c>
      <c r="I13" s="173">
        <v>3.231</v>
      </c>
      <c r="J13" s="33">
        <v>3.171</v>
      </c>
      <c r="K13" s="46">
        <v>3.342</v>
      </c>
      <c r="L13" s="174">
        <v>3.252</v>
      </c>
    </row>
    <row r="14" spans="1:12" s="45" customFormat="1" ht="19.5" customHeight="1">
      <c r="A14" s="40">
        <v>10</v>
      </c>
      <c r="B14" s="195" t="s">
        <v>57</v>
      </c>
      <c r="C14" s="173">
        <v>6.1452</v>
      </c>
      <c r="D14" s="33">
        <v>6.2953</v>
      </c>
      <c r="E14" s="297" t="s">
        <v>85</v>
      </c>
      <c r="F14" s="298"/>
      <c r="G14" s="293"/>
      <c r="H14" s="294"/>
      <c r="I14" s="173">
        <v>3.231</v>
      </c>
      <c r="J14" s="33">
        <v>3.171</v>
      </c>
      <c r="K14" s="46">
        <v>3.326</v>
      </c>
      <c r="L14" s="174">
        <v>3.236</v>
      </c>
    </row>
    <row r="15" spans="1:18" ht="19.5" customHeight="1">
      <c r="A15" s="40">
        <v>11</v>
      </c>
      <c r="B15" s="195" t="s">
        <v>58</v>
      </c>
      <c r="C15" s="173">
        <v>6.1458</v>
      </c>
      <c r="D15" s="33">
        <v>6.2471</v>
      </c>
      <c r="E15" s="32">
        <v>29.43</v>
      </c>
      <c r="F15" s="51">
        <v>29.29</v>
      </c>
      <c r="G15" s="173">
        <v>0.3003</v>
      </c>
      <c r="H15" s="174">
        <v>0.2963</v>
      </c>
      <c r="I15" s="173">
        <v>3.213</v>
      </c>
      <c r="J15" s="33">
        <v>3.153</v>
      </c>
      <c r="K15" s="46">
        <v>3.285</v>
      </c>
      <c r="L15" s="174">
        <v>3.195</v>
      </c>
      <c r="R15" s="45"/>
    </row>
    <row r="16" spans="1:12" s="45" customFormat="1" ht="19.5" customHeight="1">
      <c r="A16" s="40">
        <v>12</v>
      </c>
      <c r="B16" s="200" t="s">
        <v>59</v>
      </c>
      <c r="C16" s="186"/>
      <c r="D16" s="187"/>
      <c r="E16" s="209"/>
      <c r="F16" s="210"/>
      <c r="G16" s="237"/>
      <c r="H16" s="189"/>
      <c r="I16" s="186"/>
      <c r="J16" s="187"/>
      <c r="K16" s="188"/>
      <c r="L16" s="189"/>
    </row>
    <row r="17" spans="1:12" ht="19.5" customHeight="1">
      <c r="A17" s="40">
        <v>13</v>
      </c>
      <c r="B17" s="200" t="s">
        <v>60</v>
      </c>
      <c r="C17" s="186"/>
      <c r="D17" s="187"/>
      <c r="E17" s="209"/>
      <c r="F17" s="300"/>
      <c r="G17" s="186"/>
      <c r="H17" s="189"/>
      <c r="I17" s="186"/>
      <c r="J17" s="187"/>
      <c r="K17" s="188"/>
      <c r="L17" s="189"/>
    </row>
    <row r="18" spans="1:12" ht="19.5" customHeight="1">
      <c r="A18" s="40">
        <v>14</v>
      </c>
      <c r="B18" s="195" t="s">
        <v>61</v>
      </c>
      <c r="C18" s="272">
        <v>6.1406</v>
      </c>
      <c r="D18" s="174">
        <v>6.2452</v>
      </c>
      <c r="E18" s="32">
        <v>29.47</v>
      </c>
      <c r="F18" s="274">
        <v>29.33</v>
      </c>
      <c r="G18" s="173">
        <v>0.3012</v>
      </c>
      <c r="H18" s="174">
        <v>0.2972</v>
      </c>
      <c r="I18" s="173">
        <v>3.215</v>
      </c>
      <c r="J18" s="33">
        <v>3.155</v>
      </c>
      <c r="K18" s="46">
        <v>3.287</v>
      </c>
      <c r="L18" s="174">
        <v>3.197</v>
      </c>
    </row>
    <row r="19" spans="1:12" s="45" customFormat="1" ht="19.5" customHeight="1">
      <c r="A19" s="40">
        <v>15</v>
      </c>
      <c r="B19" s="195" t="s">
        <v>55</v>
      </c>
      <c r="C19" s="173">
        <v>6.1412</v>
      </c>
      <c r="D19" s="33">
        <v>6.2216</v>
      </c>
      <c r="E19" s="32">
        <v>29.4</v>
      </c>
      <c r="F19" s="274">
        <v>29.26</v>
      </c>
      <c r="G19" s="173">
        <v>0.2995</v>
      </c>
      <c r="H19" s="174">
        <v>0.2955</v>
      </c>
      <c r="I19" s="293" t="s">
        <v>86</v>
      </c>
      <c r="J19" s="294"/>
      <c r="K19" s="293"/>
      <c r="L19" s="294"/>
    </row>
    <row r="20" spans="1:12" s="45" customFormat="1" ht="19.5" customHeight="1">
      <c r="A20" s="40">
        <v>16</v>
      </c>
      <c r="B20" s="195" t="s">
        <v>56</v>
      </c>
      <c r="C20" s="173">
        <v>6.1408</v>
      </c>
      <c r="D20" s="33">
        <v>6.2271</v>
      </c>
      <c r="E20" s="32">
        <v>29.46</v>
      </c>
      <c r="F20" s="51">
        <v>29.32</v>
      </c>
      <c r="G20" s="173">
        <v>0.3002</v>
      </c>
      <c r="H20" s="174">
        <v>0.2962</v>
      </c>
      <c r="I20" s="173">
        <v>3.202</v>
      </c>
      <c r="J20" s="33">
        <v>3.142</v>
      </c>
      <c r="K20" s="46">
        <v>3.265</v>
      </c>
      <c r="L20" s="174">
        <v>3.175</v>
      </c>
    </row>
    <row r="21" spans="1:12" s="45" customFormat="1" ht="19.5" customHeight="1">
      <c r="A21" s="40">
        <v>17</v>
      </c>
      <c r="B21" s="195" t="s">
        <v>57</v>
      </c>
      <c r="C21" s="173">
        <v>6.1431</v>
      </c>
      <c r="D21" s="33">
        <v>6.2039</v>
      </c>
      <c r="E21" s="32">
        <v>29.45</v>
      </c>
      <c r="F21" s="51">
        <v>29.31</v>
      </c>
      <c r="G21" s="173">
        <v>0.2992</v>
      </c>
      <c r="H21" s="174">
        <v>0.2952</v>
      </c>
      <c r="I21" s="173">
        <v>3.19</v>
      </c>
      <c r="J21" s="33">
        <v>3.13</v>
      </c>
      <c r="K21" s="46">
        <v>3.243</v>
      </c>
      <c r="L21" s="174">
        <v>3.153</v>
      </c>
    </row>
    <row r="22" spans="1:12" s="45" customFormat="1" ht="19.5" customHeight="1">
      <c r="A22" s="40">
        <v>18</v>
      </c>
      <c r="B22" s="195" t="s">
        <v>58</v>
      </c>
      <c r="C22" s="173">
        <v>6.1372</v>
      </c>
      <c r="D22" s="33">
        <v>6.2503</v>
      </c>
      <c r="E22" s="32">
        <v>29.44</v>
      </c>
      <c r="F22" s="51">
        <v>29.3</v>
      </c>
      <c r="G22" s="173">
        <v>0.3012</v>
      </c>
      <c r="H22" s="174">
        <v>0.2972</v>
      </c>
      <c r="I22" s="173">
        <v>3.182</v>
      </c>
      <c r="J22" s="33">
        <v>3.122</v>
      </c>
      <c r="K22" s="46">
        <v>3.258</v>
      </c>
      <c r="L22" s="174">
        <v>3.168</v>
      </c>
    </row>
    <row r="23" spans="1:12" ht="19.5" customHeight="1">
      <c r="A23" s="40">
        <v>19</v>
      </c>
      <c r="B23" s="200" t="s">
        <v>59</v>
      </c>
      <c r="C23" s="186"/>
      <c r="D23" s="187"/>
      <c r="E23" s="209"/>
      <c r="F23" s="210"/>
      <c r="G23" s="237"/>
      <c r="H23" s="189"/>
      <c r="I23" s="186"/>
      <c r="J23" s="187"/>
      <c r="K23" s="188"/>
      <c r="L23" s="189"/>
    </row>
    <row r="24" spans="1:12" ht="19.5" customHeight="1">
      <c r="A24" s="40">
        <v>20</v>
      </c>
      <c r="B24" s="200" t="s">
        <v>60</v>
      </c>
      <c r="C24" s="186"/>
      <c r="D24" s="187"/>
      <c r="E24" s="209"/>
      <c r="F24" s="300"/>
      <c r="G24" s="186"/>
      <c r="H24" s="189"/>
      <c r="I24" s="186"/>
      <c r="J24" s="187"/>
      <c r="K24" s="188"/>
      <c r="L24" s="189"/>
    </row>
    <row r="25" spans="1:12" ht="19.5" customHeight="1">
      <c r="A25" s="40">
        <v>21</v>
      </c>
      <c r="B25" s="195" t="s">
        <v>61</v>
      </c>
      <c r="C25" s="272">
        <v>6.1352</v>
      </c>
      <c r="D25" s="174">
        <v>6.2509</v>
      </c>
      <c r="E25" s="32">
        <v>29.46</v>
      </c>
      <c r="F25" s="274">
        <v>29.32</v>
      </c>
      <c r="G25" s="173">
        <v>0.3016</v>
      </c>
      <c r="H25" s="174">
        <v>0.2976</v>
      </c>
      <c r="I25" s="173">
        <v>3.199</v>
      </c>
      <c r="J25" s="33">
        <v>3.139</v>
      </c>
      <c r="K25" s="46">
        <v>3.28</v>
      </c>
      <c r="L25" s="174">
        <v>3.19</v>
      </c>
    </row>
    <row r="26" spans="1:12" s="45" customFormat="1" ht="19.5" customHeight="1">
      <c r="A26" s="40">
        <v>22</v>
      </c>
      <c r="B26" s="195" t="s">
        <v>55</v>
      </c>
      <c r="C26" s="173">
        <v>6.1395</v>
      </c>
      <c r="D26" s="33">
        <v>6.2404</v>
      </c>
      <c r="E26" s="32">
        <v>29.48</v>
      </c>
      <c r="F26" s="274">
        <v>29.34</v>
      </c>
      <c r="G26" s="173">
        <v>0.3013</v>
      </c>
      <c r="H26" s="174">
        <v>0.2973</v>
      </c>
      <c r="I26" s="173">
        <v>3.214</v>
      </c>
      <c r="J26" s="33">
        <v>3.154</v>
      </c>
      <c r="K26" s="46">
        <v>3.287</v>
      </c>
      <c r="L26" s="174">
        <v>3.197</v>
      </c>
    </row>
    <row r="27" spans="1:12" ht="19.5" customHeight="1">
      <c r="A27" s="40">
        <v>23</v>
      </c>
      <c r="B27" s="195" t="s">
        <v>56</v>
      </c>
      <c r="C27" s="173">
        <v>6.133</v>
      </c>
      <c r="D27" s="33">
        <v>6.2411</v>
      </c>
      <c r="E27" s="32">
        <v>29.4</v>
      </c>
      <c r="F27" s="51">
        <v>29.26</v>
      </c>
      <c r="G27" s="173">
        <v>0.3009</v>
      </c>
      <c r="H27" s="174">
        <v>0.2969</v>
      </c>
      <c r="I27" s="173">
        <v>3.178</v>
      </c>
      <c r="J27" s="33">
        <v>3.118</v>
      </c>
      <c r="K27" s="46">
        <v>3.256</v>
      </c>
      <c r="L27" s="174">
        <v>3.166</v>
      </c>
    </row>
    <row r="28" spans="1:12" s="45" customFormat="1" ht="19.5" customHeight="1">
      <c r="A28" s="40">
        <v>24</v>
      </c>
      <c r="B28" s="195" t="s">
        <v>57</v>
      </c>
      <c r="C28" s="173">
        <v>6.1335</v>
      </c>
      <c r="D28" s="33">
        <v>6.2826</v>
      </c>
      <c r="E28" s="32">
        <v>29.46</v>
      </c>
      <c r="F28" s="51">
        <v>29.32</v>
      </c>
      <c r="G28" s="173">
        <v>0.3035</v>
      </c>
      <c r="H28" s="174">
        <v>0.2995</v>
      </c>
      <c r="I28" s="173">
        <v>3.186</v>
      </c>
      <c r="J28" s="33">
        <v>3.126</v>
      </c>
      <c r="K28" s="46">
        <v>3.289</v>
      </c>
      <c r="L28" s="174">
        <v>3.199</v>
      </c>
    </row>
    <row r="29" spans="1:12" s="45" customFormat="1" ht="19.5" customHeight="1">
      <c r="A29" s="40">
        <v>25</v>
      </c>
      <c r="B29" s="195" t="s">
        <v>58</v>
      </c>
      <c r="C29" s="173">
        <v>6.1333</v>
      </c>
      <c r="D29" s="33">
        <v>6.2929</v>
      </c>
      <c r="E29" s="32">
        <v>29.47</v>
      </c>
      <c r="F29" s="51">
        <v>29.33</v>
      </c>
      <c r="G29" s="173">
        <v>0.3039</v>
      </c>
      <c r="H29" s="174">
        <v>0.2999</v>
      </c>
      <c r="I29" s="173">
        <v>3.182</v>
      </c>
      <c r="J29" s="33">
        <v>3.122</v>
      </c>
      <c r="K29" s="46">
        <v>3.286</v>
      </c>
      <c r="L29" s="174">
        <v>3.196</v>
      </c>
    </row>
    <row r="30" spans="1:12" s="45" customFormat="1" ht="19.5" customHeight="1">
      <c r="A30" s="40">
        <v>26</v>
      </c>
      <c r="B30" s="200" t="s">
        <v>59</v>
      </c>
      <c r="C30" s="186"/>
      <c r="D30" s="187"/>
      <c r="E30" s="209"/>
      <c r="F30" s="210"/>
      <c r="G30" s="237"/>
      <c r="H30" s="189"/>
      <c r="I30" s="186"/>
      <c r="J30" s="187"/>
      <c r="K30" s="188"/>
      <c r="L30" s="189"/>
    </row>
    <row r="31" spans="1:12" ht="19.5" customHeight="1">
      <c r="A31" s="40">
        <v>27</v>
      </c>
      <c r="B31" s="200" t="s">
        <v>60</v>
      </c>
      <c r="C31" s="186"/>
      <c r="D31" s="187"/>
      <c r="E31" s="209"/>
      <c r="F31" s="300"/>
      <c r="G31" s="186"/>
      <c r="H31" s="189"/>
      <c r="I31" s="186"/>
      <c r="J31" s="187"/>
      <c r="K31" s="188"/>
      <c r="L31" s="189"/>
    </row>
    <row r="32" spans="1:12" ht="19.5" customHeight="1">
      <c r="A32" s="40">
        <v>28</v>
      </c>
      <c r="B32" s="195" t="s">
        <v>61</v>
      </c>
      <c r="C32" s="272">
        <v>6.1336</v>
      </c>
      <c r="D32" s="307">
        <v>6.2757</v>
      </c>
      <c r="E32" s="32">
        <v>29.45</v>
      </c>
      <c r="F32" s="274">
        <v>29.31</v>
      </c>
      <c r="G32" s="173">
        <v>0.303</v>
      </c>
      <c r="H32" s="174">
        <v>0.299</v>
      </c>
      <c r="I32" s="173">
        <v>3.16</v>
      </c>
      <c r="J32" s="33">
        <v>3.1</v>
      </c>
      <c r="K32" s="46">
        <v>3.255</v>
      </c>
      <c r="L32" s="174">
        <v>3.165</v>
      </c>
    </row>
    <row r="33" spans="1:12" ht="19.5" customHeight="1">
      <c r="A33" s="40">
        <v>29</v>
      </c>
      <c r="B33" s="195" t="s">
        <v>55</v>
      </c>
      <c r="C33" s="173">
        <v>6.1373</v>
      </c>
      <c r="D33" s="33">
        <v>6.2769</v>
      </c>
      <c r="E33" s="32">
        <v>29.48</v>
      </c>
      <c r="F33" s="274">
        <v>29.34</v>
      </c>
      <c r="G33" s="173">
        <v>0.303</v>
      </c>
      <c r="H33" s="174">
        <v>0.299</v>
      </c>
      <c r="I33" s="173">
        <v>3.171</v>
      </c>
      <c r="J33" s="33">
        <v>3.111</v>
      </c>
      <c r="K33" s="46">
        <v>3.267</v>
      </c>
      <c r="L33" s="174">
        <v>3.177</v>
      </c>
    </row>
    <row r="34" spans="1:12" ht="19.5" customHeight="1">
      <c r="A34" s="40">
        <v>30</v>
      </c>
      <c r="B34" s="195" t="s">
        <v>56</v>
      </c>
      <c r="C34" s="173">
        <v>6.1412</v>
      </c>
      <c r="D34" s="33">
        <v>6.2409</v>
      </c>
      <c r="E34" s="32">
        <v>29.49</v>
      </c>
      <c r="F34" s="51">
        <v>29.35</v>
      </c>
      <c r="G34" s="173">
        <v>0.3014</v>
      </c>
      <c r="H34" s="174">
        <v>0.2974</v>
      </c>
      <c r="I34" s="173">
        <v>3.185</v>
      </c>
      <c r="J34" s="33">
        <v>3.125</v>
      </c>
      <c r="K34" s="46">
        <v>3.259</v>
      </c>
      <c r="L34" s="174">
        <v>3.169</v>
      </c>
    </row>
    <row r="35" spans="1:12" s="45" customFormat="1" ht="19.5" customHeight="1" thickBot="1">
      <c r="A35" s="40">
        <v>31</v>
      </c>
      <c r="B35" s="195" t="s">
        <v>57</v>
      </c>
      <c r="C35" s="173">
        <v>6.1425</v>
      </c>
      <c r="D35" s="33">
        <v>6.2332</v>
      </c>
      <c r="E35" s="32">
        <v>29.46</v>
      </c>
      <c r="F35" s="274">
        <v>29.32</v>
      </c>
      <c r="G35" s="173">
        <v>0.3003</v>
      </c>
      <c r="H35" s="174">
        <v>0.2963</v>
      </c>
      <c r="I35" s="173">
        <v>3.183</v>
      </c>
      <c r="J35" s="33">
        <v>3.123</v>
      </c>
      <c r="K35" s="46">
        <v>3.249</v>
      </c>
      <c r="L35" s="174">
        <v>3.159</v>
      </c>
    </row>
    <row r="36" spans="1:12" ht="19.5" customHeight="1">
      <c r="A36" s="362" t="s">
        <v>10</v>
      </c>
      <c r="B36" s="347"/>
      <c r="C36" s="44">
        <f aca="true" t="shared" si="0" ref="C36:L36">MAX(C5:C35)</f>
        <v>6.1458</v>
      </c>
      <c r="D36" s="71">
        <f t="shared" si="0"/>
        <v>6.3452</v>
      </c>
      <c r="E36" s="301">
        <f t="shared" si="0"/>
        <v>29.62</v>
      </c>
      <c r="F36" s="302">
        <f t="shared" si="0"/>
        <v>29.48</v>
      </c>
      <c r="G36" s="44">
        <f t="shared" si="0"/>
        <v>0.3054</v>
      </c>
      <c r="H36" s="280">
        <f t="shared" si="0"/>
        <v>0.3014</v>
      </c>
      <c r="I36" s="44">
        <f t="shared" si="0"/>
        <v>3.279</v>
      </c>
      <c r="J36" s="71">
        <f t="shared" si="0"/>
        <v>3.219</v>
      </c>
      <c r="K36" s="44">
        <f t="shared" si="0"/>
        <v>3.348</v>
      </c>
      <c r="L36" s="280">
        <f t="shared" si="0"/>
        <v>3.258</v>
      </c>
    </row>
    <row r="37" spans="1:12" ht="19.5" customHeight="1">
      <c r="A37" s="350" t="s">
        <v>11</v>
      </c>
      <c r="B37" s="351"/>
      <c r="C37" s="173">
        <f aca="true" t="shared" si="1" ref="C37:L37">MIN(C5:C35)</f>
        <v>6.133</v>
      </c>
      <c r="D37" s="33">
        <f t="shared" si="1"/>
        <v>6.2039</v>
      </c>
      <c r="E37" s="32">
        <f t="shared" si="1"/>
        <v>29.37</v>
      </c>
      <c r="F37" s="274">
        <f t="shared" si="1"/>
        <v>29.23</v>
      </c>
      <c r="G37" s="173">
        <f t="shared" si="1"/>
        <v>0.2992</v>
      </c>
      <c r="H37" s="174">
        <f t="shared" si="1"/>
        <v>0.2952</v>
      </c>
      <c r="I37" s="173">
        <f t="shared" si="1"/>
        <v>3.16</v>
      </c>
      <c r="J37" s="33">
        <f t="shared" si="1"/>
        <v>3.1</v>
      </c>
      <c r="K37" s="46">
        <f t="shared" si="1"/>
        <v>3.243</v>
      </c>
      <c r="L37" s="174">
        <f t="shared" si="1"/>
        <v>3.153</v>
      </c>
    </row>
    <row r="38" spans="1:12" ht="19.5" customHeight="1" thickBot="1">
      <c r="A38" s="348" t="s">
        <v>12</v>
      </c>
      <c r="B38" s="349"/>
      <c r="C38" s="286">
        <f aca="true" t="shared" si="2" ref="C38:L38">AVERAGE(C5:C35)</f>
        <v>6.139305555555556</v>
      </c>
      <c r="D38" s="87">
        <f t="shared" si="2"/>
        <v>6.260616666666667</v>
      </c>
      <c r="E38" s="303">
        <f t="shared" si="2"/>
        <v>29.46181818181818</v>
      </c>
      <c r="F38" s="304">
        <f t="shared" si="2"/>
        <v>29.321818181818184</v>
      </c>
      <c r="G38" s="286">
        <f t="shared" si="2"/>
        <v>0.30207727272727275</v>
      </c>
      <c r="H38" s="287">
        <f t="shared" si="2"/>
        <v>0.29807727272727275</v>
      </c>
      <c r="I38" s="286">
        <f t="shared" si="2"/>
        <v>3.20609090909091</v>
      </c>
      <c r="J38" s="87">
        <f t="shared" si="2"/>
        <v>3.1460909090909097</v>
      </c>
      <c r="K38" s="88">
        <f t="shared" si="2"/>
        <v>3.292772727272727</v>
      </c>
      <c r="L38" s="287">
        <f t="shared" si="2"/>
        <v>3.2027727272727273</v>
      </c>
    </row>
    <row r="39" spans="1:12" ht="19.5" customHeight="1">
      <c r="A39" s="45"/>
      <c r="B39" s="45"/>
      <c r="C39" s="91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  <row r="40" spans="1:12" ht="13.5">
      <c r="A40" s="45"/>
      <c r="B40" s="45"/>
      <c r="C40" s="78"/>
      <c r="D40" s="45"/>
      <c r="E40" s="75"/>
      <c r="F40" s="75"/>
      <c r="G40" s="76"/>
      <c r="H40" s="77"/>
      <c r="I40" s="45"/>
      <c r="J40" s="45"/>
      <c r="K40" s="45"/>
      <c r="L40" s="45"/>
    </row>
    <row r="41" spans="1:12" ht="13.5">
      <c r="A41" s="45"/>
      <c r="B41" s="45"/>
      <c r="C41" s="78"/>
      <c r="D41" s="45"/>
      <c r="E41" s="75"/>
      <c r="F41" s="75"/>
      <c r="G41" s="76"/>
      <c r="H41" s="77"/>
      <c r="I41" s="45"/>
      <c r="J41" s="45"/>
      <c r="K41" s="45"/>
      <c r="L41" s="45"/>
    </row>
    <row r="42" spans="1:12" ht="13.5">
      <c r="A42" s="45"/>
      <c r="B42" s="45"/>
      <c r="C42" s="78"/>
      <c r="D42" s="45"/>
      <c r="E42" s="75"/>
      <c r="F42" s="75"/>
      <c r="G42" s="76"/>
      <c r="H42" s="77"/>
      <c r="I42" s="45"/>
      <c r="J42" s="45"/>
      <c r="K42" s="45"/>
      <c r="L42" s="45"/>
    </row>
    <row r="43" spans="1:12" ht="13.5">
      <c r="A43" s="45"/>
      <c r="B43" s="45"/>
      <c r="C43" s="78"/>
      <c r="D43" s="45"/>
      <c r="E43" s="75"/>
      <c r="F43" s="75"/>
      <c r="G43" s="76"/>
      <c r="H43" s="77"/>
      <c r="I43" s="45"/>
      <c r="J43" s="45"/>
      <c r="K43" s="45"/>
      <c r="L43" s="45"/>
    </row>
    <row r="44" spans="1:12" ht="13.5">
      <c r="A44" s="45"/>
      <c r="B44" s="45"/>
      <c r="C44" s="78"/>
      <c r="D44" s="45"/>
      <c r="E44" s="75"/>
      <c r="F44" s="75"/>
      <c r="G44" s="76"/>
      <c r="H44" s="77"/>
      <c r="I44" s="45"/>
      <c r="J44" s="45"/>
      <c r="K44" s="45"/>
      <c r="L44" s="45"/>
    </row>
    <row r="45" spans="1:12" ht="13.5">
      <c r="A45" s="45"/>
      <c r="B45" s="45"/>
      <c r="C45" s="78"/>
      <c r="D45" s="45"/>
      <c r="E45" s="75"/>
      <c r="F45" s="75"/>
      <c r="G45" s="76"/>
      <c r="H45" s="77"/>
      <c r="I45" s="45"/>
      <c r="J45" s="45"/>
      <c r="K45" s="45"/>
      <c r="L45" s="45"/>
    </row>
    <row r="46" spans="1:12" ht="13.5">
      <c r="A46" s="45"/>
      <c r="B46" s="45"/>
      <c r="C46" s="78"/>
      <c r="D46" s="45"/>
      <c r="E46" s="75"/>
      <c r="F46" s="75"/>
      <c r="G46" s="76"/>
      <c r="H46" s="77"/>
      <c r="I46" s="45"/>
      <c r="J46" s="45"/>
      <c r="K46" s="45"/>
      <c r="L46" s="45"/>
    </row>
    <row r="47" spans="1:12" ht="13.5">
      <c r="A47" s="45"/>
      <c r="B47" s="45"/>
      <c r="C47" s="78"/>
      <c r="D47" s="45"/>
      <c r="E47" s="75"/>
      <c r="F47" s="75"/>
      <c r="G47" s="76"/>
      <c r="H47" s="77"/>
      <c r="I47" s="45"/>
      <c r="J47" s="45"/>
      <c r="K47" s="45"/>
      <c r="L47" s="45"/>
    </row>
    <row r="48" spans="1:12" ht="13.5">
      <c r="A48" s="45"/>
      <c r="B48" s="45"/>
      <c r="C48" s="78"/>
      <c r="D48" s="45"/>
      <c r="E48" s="75"/>
      <c r="F48" s="75"/>
      <c r="G48" s="76"/>
      <c r="H48" s="77"/>
      <c r="I48" s="45"/>
      <c r="J48" s="45"/>
      <c r="K48" s="45"/>
      <c r="L48" s="45"/>
    </row>
    <row r="49" spans="1:12" ht="13.5">
      <c r="A49" s="45"/>
      <c r="B49" s="45"/>
      <c r="C49" s="78"/>
      <c r="D49" s="45"/>
      <c r="E49" s="75"/>
      <c r="F49" s="75"/>
      <c r="G49" s="76"/>
      <c r="H49" s="77"/>
      <c r="I49" s="45"/>
      <c r="J49" s="45"/>
      <c r="K49" s="45"/>
      <c r="L49" s="45"/>
    </row>
    <row r="50" spans="1:12" ht="13.5">
      <c r="A50" s="45"/>
      <c r="B50" s="45"/>
      <c r="C50" s="78"/>
      <c r="D50" s="45"/>
      <c r="E50" s="75"/>
      <c r="F50" s="75"/>
      <c r="G50" s="76"/>
      <c r="H50" s="77"/>
      <c r="I50" s="45"/>
      <c r="J50" s="45"/>
      <c r="K50" s="45"/>
      <c r="L50" s="45"/>
    </row>
    <row r="51" spans="1:12" ht="13.5">
      <c r="A51" s="45"/>
      <c r="B51" s="45"/>
      <c r="C51" s="78"/>
      <c r="D51" s="45"/>
      <c r="E51" s="75"/>
      <c r="F51" s="75"/>
      <c r="G51" s="76"/>
      <c r="H51" s="77"/>
      <c r="I51" s="45"/>
      <c r="J51" s="45"/>
      <c r="K51" s="45"/>
      <c r="L51" s="45"/>
    </row>
    <row r="52" spans="1:12" ht="13.5">
      <c r="A52" s="45"/>
      <c r="B52" s="45"/>
      <c r="C52" s="78"/>
      <c r="D52" s="45"/>
      <c r="E52" s="75"/>
      <c r="F52" s="75"/>
      <c r="G52" s="76"/>
      <c r="H52" s="77"/>
      <c r="I52" s="45"/>
      <c r="J52" s="45"/>
      <c r="K52" s="45"/>
      <c r="L52" s="45"/>
    </row>
    <row r="53" spans="1:12" ht="13.5">
      <c r="A53" s="45"/>
      <c r="B53" s="45"/>
      <c r="C53" s="78"/>
      <c r="D53" s="45"/>
      <c r="E53" s="75"/>
      <c r="F53" s="75"/>
      <c r="G53" s="76"/>
      <c r="H53" s="77"/>
      <c r="I53" s="45"/>
      <c r="J53" s="45"/>
      <c r="K53" s="45"/>
      <c r="L53" s="45"/>
    </row>
    <row r="54" spans="1:12" ht="13.5">
      <c r="A54" s="45"/>
      <c r="B54" s="45"/>
      <c r="C54" s="78"/>
      <c r="D54" s="45"/>
      <c r="E54" s="75"/>
      <c r="F54" s="75"/>
      <c r="G54" s="76"/>
      <c r="H54" s="77"/>
      <c r="I54" s="45"/>
      <c r="J54" s="45"/>
      <c r="K54" s="45"/>
      <c r="L54" s="45"/>
    </row>
    <row r="55" spans="1:12" ht="13.5">
      <c r="A55" s="45"/>
      <c r="B55" s="45"/>
      <c r="C55" s="78"/>
      <c r="D55" s="45"/>
      <c r="E55" s="75"/>
      <c r="F55" s="75"/>
      <c r="G55" s="76"/>
      <c r="H55" s="77"/>
      <c r="I55" s="45"/>
      <c r="J55" s="45"/>
      <c r="K55" s="45"/>
      <c r="L55" s="45"/>
    </row>
    <row r="56" spans="1:12" ht="13.5">
      <c r="A56" s="45"/>
      <c r="B56" s="45"/>
      <c r="C56" s="78"/>
      <c r="D56" s="45"/>
      <c r="E56" s="75"/>
      <c r="F56" s="75"/>
      <c r="G56" s="76"/>
      <c r="H56" s="77"/>
      <c r="I56" s="45"/>
      <c r="J56" s="45"/>
      <c r="K56" s="45"/>
      <c r="L56" s="45"/>
    </row>
    <row r="57" spans="1:12" ht="13.5">
      <c r="A57" s="45"/>
      <c r="B57" s="45"/>
      <c r="C57" s="78"/>
      <c r="D57" s="45"/>
      <c r="E57" s="75"/>
      <c r="F57" s="75"/>
      <c r="G57" s="76"/>
      <c r="H57" s="77"/>
      <c r="I57" s="45"/>
      <c r="J57" s="45"/>
      <c r="K57" s="45"/>
      <c r="L57" s="45"/>
    </row>
    <row r="58" spans="1:12" ht="13.5">
      <c r="A58" s="45"/>
      <c r="B58" s="45"/>
      <c r="C58" s="78"/>
      <c r="D58" s="45"/>
      <c r="E58" s="75"/>
      <c r="F58" s="75"/>
      <c r="G58" s="76"/>
      <c r="H58" s="77"/>
      <c r="I58" s="45"/>
      <c r="J58" s="45"/>
      <c r="K58" s="45"/>
      <c r="L58" s="45"/>
    </row>
    <row r="59" spans="1:12" ht="13.5">
      <c r="A59" s="45"/>
      <c r="B59" s="45"/>
      <c r="C59" s="78"/>
      <c r="D59" s="45"/>
      <c r="E59" s="75"/>
      <c r="F59" s="75"/>
      <c r="G59" s="76"/>
      <c r="H59" s="77"/>
      <c r="I59" s="45"/>
      <c r="J59" s="45"/>
      <c r="K59" s="45"/>
      <c r="L59" s="45"/>
    </row>
    <row r="60" spans="1:12" ht="13.5">
      <c r="A60" s="45"/>
      <c r="B60" s="45"/>
      <c r="C60" s="78"/>
      <c r="D60" s="45"/>
      <c r="E60" s="75"/>
      <c r="F60" s="75"/>
      <c r="G60" s="76"/>
      <c r="H60" s="77"/>
      <c r="I60" s="45"/>
      <c r="J60" s="45"/>
      <c r="K60" s="45"/>
      <c r="L60" s="45"/>
    </row>
    <row r="61" spans="1:12" ht="13.5">
      <c r="A61" s="45"/>
      <c r="B61" s="45"/>
      <c r="C61" s="78"/>
      <c r="D61" s="45"/>
      <c r="E61" s="75"/>
      <c r="F61" s="75"/>
      <c r="G61" s="76"/>
      <c r="H61" s="77"/>
      <c r="I61" s="45"/>
      <c r="J61" s="45"/>
      <c r="K61" s="45"/>
      <c r="L61" s="45"/>
    </row>
    <row r="62" spans="1:12" ht="13.5">
      <c r="A62" s="45"/>
      <c r="B62" s="45"/>
      <c r="C62" s="78"/>
      <c r="D62" s="45"/>
      <c r="E62" s="75"/>
      <c r="F62" s="75"/>
      <c r="G62" s="76"/>
      <c r="H62" s="77"/>
      <c r="I62" s="45"/>
      <c r="J62" s="45"/>
      <c r="K62" s="45"/>
      <c r="L62" s="45"/>
    </row>
    <row r="63" spans="1:12" ht="13.5">
      <c r="A63" s="45"/>
      <c r="B63" s="45"/>
      <c r="C63" s="78"/>
      <c r="D63" s="45"/>
      <c r="E63" s="75"/>
      <c r="F63" s="75"/>
      <c r="G63" s="76"/>
      <c r="H63" s="77"/>
      <c r="I63" s="45"/>
      <c r="J63" s="45"/>
      <c r="K63" s="45"/>
      <c r="L63" s="45"/>
    </row>
    <row r="64" spans="1:12" ht="13.5">
      <c r="A64" s="45"/>
      <c r="B64" s="45"/>
      <c r="C64" s="78"/>
      <c r="D64" s="45"/>
      <c r="E64" s="75"/>
      <c r="F64" s="75"/>
      <c r="G64" s="76"/>
      <c r="H64" s="77"/>
      <c r="I64" s="45"/>
      <c r="J64" s="45"/>
      <c r="K64" s="45"/>
      <c r="L64" s="45"/>
    </row>
    <row r="65" spans="1:12" ht="13.5">
      <c r="A65" s="45"/>
      <c r="B65" s="45"/>
      <c r="C65" s="78"/>
      <c r="D65" s="45"/>
      <c r="E65" s="75"/>
      <c r="F65" s="75"/>
      <c r="G65" s="76"/>
      <c r="H65" s="77"/>
      <c r="I65" s="45"/>
      <c r="J65" s="45"/>
      <c r="K65" s="45"/>
      <c r="L65" s="45"/>
    </row>
    <row r="66" spans="1:12" ht="13.5">
      <c r="A66" s="45"/>
      <c r="B66" s="45"/>
      <c r="C66" s="78"/>
      <c r="D66" s="45"/>
      <c r="E66" s="75"/>
      <c r="F66" s="75"/>
      <c r="G66" s="76"/>
      <c r="H66" s="77"/>
      <c r="I66" s="45"/>
      <c r="J66" s="45"/>
      <c r="K66" s="45"/>
      <c r="L66" s="45"/>
    </row>
    <row r="67" spans="1:12" ht="13.5">
      <c r="A67" s="45"/>
      <c r="B67" s="45"/>
      <c r="C67" s="78"/>
      <c r="D67" s="45"/>
      <c r="E67" s="75"/>
      <c r="F67" s="75"/>
      <c r="G67" s="76"/>
      <c r="H67" s="77"/>
      <c r="I67" s="45"/>
      <c r="J67" s="45"/>
      <c r="K67" s="45"/>
      <c r="L67" s="45"/>
    </row>
    <row r="68" spans="1:12" ht="13.5">
      <c r="A68" s="45"/>
      <c r="B68" s="45"/>
      <c r="C68" s="78"/>
      <c r="D68" s="45"/>
      <c r="E68" s="75"/>
      <c r="F68" s="75"/>
      <c r="G68" s="76"/>
      <c r="H68" s="77"/>
      <c r="I68" s="45"/>
      <c r="J68" s="45"/>
      <c r="K68" s="45"/>
      <c r="L68" s="45"/>
    </row>
    <row r="69" spans="1:12" ht="13.5">
      <c r="A69" s="45"/>
      <c r="B69" s="45"/>
      <c r="C69" s="78"/>
      <c r="D69" s="45"/>
      <c r="E69" s="75"/>
      <c r="F69" s="75"/>
      <c r="G69" s="76"/>
      <c r="H69" s="77"/>
      <c r="I69" s="45"/>
      <c r="J69" s="45"/>
      <c r="K69" s="45"/>
      <c r="L69" s="45"/>
    </row>
    <row r="70" spans="1:12" ht="13.5">
      <c r="A70" s="45"/>
      <c r="B70" s="45"/>
      <c r="C70" s="78"/>
      <c r="D70" s="45"/>
      <c r="E70" s="75"/>
      <c r="F70" s="75"/>
      <c r="G70" s="76"/>
      <c r="H70" s="77"/>
      <c r="I70" s="45"/>
      <c r="J70" s="45"/>
      <c r="K70" s="45"/>
      <c r="L70" s="45"/>
    </row>
    <row r="71" spans="1:12" ht="13.5">
      <c r="A71" s="45"/>
      <c r="B71" s="45"/>
      <c r="C71" s="78"/>
      <c r="D71" s="45"/>
      <c r="E71" s="75"/>
      <c r="F71" s="75"/>
      <c r="G71" s="76"/>
      <c r="H71" s="77"/>
      <c r="I71" s="45"/>
      <c r="J71" s="45"/>
      <c r="K71" s="45"/>
      <c r="L71" s="45"/>
    </row>
  </sheetData>
  <sheetProtection/>
  <mergeCells count="14">
    <mergeCell ref="I2:L2"/>
    <mergeCell ref="I3:J3"/>
    <mergeCell ref="K3:L3"/>
    <mergeCell ref="E2:H2"/>
    <mergeCell ref="G3:H3"/>
    <mergeCell ref="E3:F3"/>
    <mergeCell ref="A38:B38"/>
    <mergeCell ref="A36:B36"/>
    <mergeCell ref="A37:B37"/>
    <mergeCell ref="A1:B1"/>
    <mergeCell ref="A2:B3"/>
    <mergeCell ref="C2:D2"/>
    <mergeCell ref="C3:C4"/>
    <mergeCell ref="D3:D4"/>
  </mergeCells>
  <printOptions/>
  <pageMargins left="0.3937007874015748" right="0.1968503937007874" top="0.3937007874015748" bottom="0.1968503937007874" header="0.5118110236220472" footer="0.31496062992125984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11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M38" sqref="M38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26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20">
        <v>1</v>
      </c>
      <c r="B5" s="195" t="s">
        <v>58</v>
      </c>
      <c r="C5" s="310">
        <v>6.1452</v>
      </c>
      <c r="D5" s="311">
        <v>6.2476</v>
      </c>
      <c r="E5" s="314">
        <v>29.45</v>
      </c>
      <c r="F5" s="136">
        <v>29.31</v>
      </c>
      <c r="G5" s="135">
        <v>0.3009</v>
      </c>
      <c r="H5" s="128">
        <v>0.2969</v>
      </c>
      <c r="I5" s="123">
        <v>3.21</v>
      </c>
      <c r="J5" s="124">
        <v>3.15</v>
      </c>
      <c r="K5" s="125">
        <v>3.283</v>
      </c>
      <c r="L5" s="126">
        <v>3.193</v>
      </c>
    </row>
    <row r="6" spans="1:12" ht="19.5" customHeight="1">
      <c r="A6" s="120">
        <v>2</v>
      </c>
      <c r="B6" s="200" t="s">
        <v>59</v>
      </c>
      <c r="C6" s="312"/>
      <c r="D6" s="313"/>
      <c r="E6" s="234"/>
      <c r="F6" s="235"/>
      <c r="G6" s="236"/>
      <c r="H6" s="217"/>
      <c r="I6" s="218"/>
      <c r="J6" s="219"/>
      <c r="K6" s="220"/>
      <c r="L6" s="221"/>
    </row>
    <row r="7" spans="1:12" ht="19.5" customHeight="1">
      <c r="A7" s="120">
        <v>3</v>
      </c>
      <c r="B7" s="200" t="s">
        <v>60</v>
      </c>
      <c r="C7" s="204"/>
      <c r="D7" s="206"/>
      <c r="E7" s="270"/>
      <c r="F7" s="271"/>
      <c r="G7" s="164"/>
      <c r="H7" s="167"/>
      <c r="I7" s="164"/>
      <c r="J7" s="165"/>
      <c r="K7" s="166"/>
      <c r="L7" s="167"/>
    </row>
    <row r="8" spans="1:12" ht="19.5" customHeight="1">
      <c r="A8" s="120">
        <v>4</v>
      </c>
      <c r="B8" s="195" t="s">
        <v>61</v>
      </c>
      <c r="C8" s="260">
        <v>6.1482</v>
      </c>
      <c r="D8" s="54">
        <v>6.2188</v>
      </c>
      <c r="E8" s="249">
        <v>29.47</v>
      </c>
      <c r="F8" s="59">
        <v>29.33</v>
      </c>
      <c r="G8" s="47">
        <v>0.2997</v>
      </c>
      <c r="H8" s="54">
        <v>0.2957</v>
      </c>
      <c r="I8" s="47">
        <v>3.2</v>
      </c>
      <c r="J8" s="57">
        <v>3.14</v>
      </c>
      <c r="K8" s="58">
        <v>3.257</v>
      </c>
      <c r="L8" s="54">
        <v>3.167</v>
      </c>
    </row>
    <row r="9" spans="1:12" s="45" customFormat="1" ht="19.5" customHeight="1">
      <c r="A9" s="120">
        <v>5</v>
      </c>
      <c r="B9" s="195" t="s">
        <v>55</v>
      </c>
      <c r="C9" s="173">
        <v>6.1447</v>
      </c>
      <c r="D9" s="33">
        <v>6.2244</v>
      </c>
      <c r="E9" s="32">
        <v>29.46</v>
      </c>
      <c r="F9" s="274">
        <v>29.32</v>
      </c>
      <c r="G9" s="173">
        <v>0.3001</v>
      </c>
      <c r="H9" s="174">
        <v>0.2961</v>
      </c>
      <c r="I9" s="168" t="s">
        <v>87</v>
      </c>
      <c r="J9" s="169"/>
      <c r="K9" s="170"/>
      <c r="L9" s="171"/>
    </row>
    <row r="10" spans="1:12" ht="19.5" customHeight="1">
      <c r="A10" s="120">
        <v>6</v>
      </c>
      <c r="B10" s="195" t="s">
        <v>56</v>
      </c>
      <c r="C10" s="173">
        <v>6.1475</v>
      </c>
      <c r="D10" s="33">
        <v>6.2268</v>
      </c>
      <c r="E10" s="32">
        <v>29.47</v>
      </c>
      <c r="F10" s="51">
        <v>29.33</v>
      </c>
      <c r="G10" s="173">
        <v>0.3005</v>
      </c>
      <c r="H10" s="174">
        <v>0.2965</v>
      </c>
      <c r="I10" s="173">
        <v>3.215</v>
      </c>
      <c r="J10" s="33">
        <v>3.155</v>
      </c>
      <c r="K10" s="46">
        <v>3.28</v>
      </c>
      <c r="L10" s="174">
        <v>3.19</v>
      </c>
    </row>
    <row r="11" spans="1:12" ht="19.5" customHeight="1">
      <c r="A11" s="120">
        <v>7</v>
      </c>
      <c r="B11" s="195" t="s">
        <v>57</v>
      </c>
      <c r="C11" s="173">
        <v>6.145</v>
      </c>
      <c r="D11" s="33">
        <v>6.2146</v>
      </c>
      <c r="E11" s="32">
        <v>29.46</v>
      </c>
      <c r="F11" s="51">
        <v>29.32</v>
      </c>
      <c r="G11" s="173">
        <v>0.2997</v>
      </c>
      <c r="H11" s="174">
        <v>0.2957</v>
      </c>
      <c r="I11" s="173">
        <v>3.21</v>
      </c>
      <c r="J11" s="33">
        <v>3.15</v>
      </c>
      <c r="K11" s="46">
        <v>3.268</v>
      </c>
      <c r="L11" s="174">
        <v>3.178</v>
      </c>
    </row>
    <row r="12" spans="1:12" ht="19.5" customHeight="1">
      <c r="A12" s="120">
        <v>8</v>
      </c>
      <c r="B12" s="195" t="s">
        <v>58</v>
      </c>
      <c r="C12" s="173">
        <v>6.1355</v>
      </c>
      <c r="D12" s="33">
        <v>6.2497</v>
      </c>
      <c r="E12" s="32">
        <v>29.48</v>
      </c>
      <c r="F12" s="51">
        <v>29.34</v>
      </c>
      <c r="G12" s="173">
        <v>0.3012</v>
      </c>
      <c r="H12" s="174">
        <v>0.2972</v>
      </c>
      <c r="I12" s="173">
        <v>3.22</v>
      </c>
      <c r="J12" s="33">
        <v>3.16</v>
      </c>
      <c r="K12" s="46">
        <v>3.293</v>
      </c>
      <c r="L12" s="174">
        <v>3.203</v>
      </c>
    </row>
    <row r="13" spans="1:12" ht="19.5" customHeight="1">
      <c r="A13" s="120">
        <v>9</v>
      </c>
      <c r="B13" s="200" t="s">
        <v>59</v>
      </c>
      <c r="C13" s="186"/>
      <c r="D13" s="187"/>
      <c r="E13" s="209"/>
      <c r="F13" s="210"/>
      <c r="G13" s="237"/>
      <c r="H13" s="189"/>
      <c r="I13" s="186"/>
      <c r="J13" s="187"/>
      <c r="K13" s="188"/>
      <c r="L13" s="189"/>
    </row>
    <row r="14" spans="1:12" ht="19.5" customHeight="1">
      <c r="A14" s="120">
        <v>10</v>
      </c>
      <c r="B14" s="200" t="s">
        <v>60</v>
      </c>
      <c r="C14" s="186"/>
      <c r="D14" s="187"/>
      <c r="E14" s="209"/>
      <c r="F14" s="300"/>
      <c r="G14" s="186"/>
      <c r="H14" s="189"/>
      <c r="I14" s="186"/>
      <c r="J14" s="187"/>
      <c r="K14" s="188"/>
      <c r="L14" s="189"/>
    </row>
    <row r="15" spans="1:12" ht="19.5" customHeight="1">
      <c r="A15" s="120">
        <v>11</v>
      </c>
      <c r="B15" s="195" t="s">
        <v>61</v>
      </c>
      <c r="C15" s="272">
        <v>6.139</v>
      </c>
      <c r="D15" s="174">
        <v>6.1864</v>
      </c>
      <c r="E15" s="32">
        <v>29.51</v>
      </c>
      <c r="F15" s="274">
        <v>29.37</v>
      </c>
      <c r="G15" s="173">
        <v>0.299</v>
      </c>
      <c r="H15" s="174">
        <v>0.295</v>
      </c>
      <c r="I15" s="173">
        <v>3.223</v>
      </c>
      <c r="J15" s="33">
        <v>3.163</v>
      </c>
      <c r="K15" s="46">
        <v>3.27</v>
      </c>
      <c r="L15" s="174">
        <v>3.18</v>
      </c>
    </row>
    <row r="16" spans="1:12" s="45" customFormat="1" ht="19.5" customHeight="1">
      <c r="A16" s="120">
        <v>12</v>
      </c>
      <c r="B16" s="195" t="s">
        <v>55</v>
      </c>
      <c r="C16" s="173">
        <v>6.136</v>
      </c>
      <c r="D16" s="33">
        <v>6.1746</v>
      </c>
      <c r="E16" s="32">
        <v>29.55</v>
      </c>
      <c r="F16" s="274">
        <v>29.41</v>
      </c>
      <c r="G16" s="173">
        <v>0.2982</v>
      </c>
      <c r="H16" s="174">
        <v>0.2942</v>
      </c>
      <c r="I16" s="173">
        <v>3.225</v>
      </c>
      <c r="J16" s="33">
        <v>3.165</v>
      </c>
      <c r="K16" s="46">
        <v>3.255</v>
      </c>
      <c r="L16" s="174">
        <v>3.165</v>
      </c>
    </row>
    <row r="17" spans="1:12" ht="19.5" customHeight="1">
      <c r="A17" s="120">
        <v>13</v>
      </c>
      <c r="B17" s="195" t="s">
        <v>56</v>
      </c>
      <c r="C17" s="173">
        <v>6.1342</v>
      </c>
      <c r="D17" s="33">
        <v>6.1493</v>
      </c>
      <c r="E17" s="32">
        <v>29.67</v>
      </c>
      <c r="F17" s="51">
        <v>29.53</v>
      </c>
      <c r="G17" s="173">
        <v>0.299</v>
      </c>
      <c r="H17" s="174">
        <v>0.295</v>
      </c>
      <c r="I17" s="47">
        <v>3.236</v>
      </c>
      <c r="J17" s="57">
        <v>3.176</v>
      </c>
      <c r="K17" s="58">
        <v>3.266</v>
      </c>
      <c r="L17" s="54">
        <v>3.176</v>
      </c>
    </row>
    <row r="18" spans="1:12" ht="19.5" customHeight="1">
      <c r="A18" s="120">
        <v>14</v>
      </c>
      <c r="B18" s="195" t="s">
        <v>57</v>
      </c>
      <c r="C18" s="173">
        <v>6.1315</v>
      </c>
      <c r="D18" s="33">
        <v>6.1697</v>
      </c>
      <c r="E18" s="32">
        <v>29.61</v>
      </c>
      <c r="F18" s="51">
        <v>29.47</v>
      </c>
      <c r="G18" s="173">
        <v>0.299</v>
      </c>
      <c r="H18" s="174">
        <v>0.295</v>
      </c>
      <c r="I18" s="173">
        <v>3.217</v>
      </c>
      <c r="J18" s="33">
        <v>3.157</v>
      </c>
      <c r="K18" s="46">
        <v>3.254</v>
      </c>
      <c r="L18" s="174">
        <v>3.164</v>
      </c>
    </row>
    <row r="19" spans="1:12" ht="19.5" customHeight="1">
      <c r="A19" s="120">
        <v>15</v>
      </c>
      <c r="B19" s="195" t="s">
        <v>58</v>
      </c>
      <c r="C19" s="173">
        <v>6.1351</v>
      </c>
      <c r="D19" s="33">
        <v>6.1122</v>
      </c>
      <c r="E19" s="32">
        <v>29.64</v>
      </c>
      <c r="F19" s="51">
        <v>29.5</v>
      </c>
      <c r="G19" s="173">
        <v>0.2968</v>
      </c>
      <c r="H19" s="174">
        <v>0.2928</v>
      </c>
      <c r="I19" s="173">
        <v>3.224</v>
      </c>
      <c r="J19" s="33">
        <v>3.164</v>
      </c>
      <c r="K19" s="46">
        <v>3.233</v>
      </c>
      <c r="L19" s="174">
        <v>3.143</v>
      </c>
    </row>
    <row r="20" spans="1:12" ht="19.5" customHeight="1">
      <c r="A20" s="120">
        <v>16</v>
      </c>
      <c r="B20" s="200" t="s">
        <v>59</v>
      </c>
      <c r="C20" s="186"/>
      <c r="D20" s="187"/>
      <c r="E20" s="209"/>
      <c r="F20" s="210"/>
      <c r="G20" s="237"/>
      <c r="H20" s="189"/>
      <c r="I20" s="186"/>
      <c r="J20" s="187"/>
      <c r="K20" s="188"/>
      <c r="L20" s="189"/>
    </row>
    <row r="21" spans="1:12" ht="19.5" customHeight="1">
      <c r="A21" s="120">
        <v>17</v>
      </c>
      <c r="B21" s="200" t="s">
        <v>60</v>
      </c>
      <c r="C21" s="186"/>
      <c r="D21" s="187"/>
      <c r="E21" s="209"/>
      <c r="F21" s="300"/>
      <c r="G21" s="186"/>
      <c r="H21" s="189"/>
      <c r="I21" s="186"/>
      <c r="J21" s="187"/>
      <c r="K21" s="188"/>
      <c r="L21" s="189"/>
    </row>
    <row r="22" spans="1:12" ht="19.5" customHeight="1">
      <c r="A22" s="120">
        <v>18</v>
      </c>
      <c r="B22" s="195" t="s">
        <v>61</v>
      </c>
      <c r="C22" s="272">
        <v>6.1332</v>
      </c>
      <c r="D22" s="174">
        <v>6.1072</v>
      </c>
      <c r="E22" s="32">
        <v>29.6</v>
      </c>
      <c r="F22" s="274">
        <v>29.46</v>
      </c>
      <c r="G22" s="173">
        <v>0.2964</v>
      </c>
      <c r="H22" s="174">
        <v>0.2924</v>
      </c>
      <c r="I22" s="173">
        <v>3.222</v>
      </c>
      <c r="J22" s="33">
        <v>3.162</v>
      </c>
      <c r="K22" s="46">
        <v>3.227</v>
      </c>
      <c r="L22" s="174">
        <v>3.137</v>
      </c>
    </row>
    <row r="23" spans="1:12" s="45" customFormat="1" ht="19.5" customHeight="1">
      <c r="A23" s="120">
        <v>19</v>
      </c>
      <c r="B23" s="195" t="s">
        <v>55</v>
      </c>
      <c r="C23" s="173">
        <v>6.1317</v>
      </c>
      <c r="D23" s="33">
        <v>6.1333</v>
      </c>
      <c r="E23" s="32">
        <v>29.53</v>
      </c>
      <c r="F23" s="274">
        <v>29.39</v>
      </c>
      <c r="G23" s="173">
        <v>0.2968</v>
      </c>
      <c r="H23" s="174">
        <v>0.2928</v>
      </c>
      <c r="I23" s="173">
        <v>3.218</v>
      </c>
      <c r="J23" s="33">
        <v>3.158</v>
      </c>
      <c r="K23" s="46">
        <v>3.243</v>
      </c>
      <c r="L23" s="174">
        <v>3.153</v>
      </c>
    </row>
    <row r="24" spans="1:12" ht="19.5" customHeight="1">
      <c r="A24" s="120">
        <v>20</v>
      </c>
      <c r="B24" s="195" t="s">
        <v>56</v>
      </c>
      <c r="C24" s="173">
        <v>6.1305</v>
      </c>
      <c r="D24" s="33">
        <v>6.1136</v>
      </c>
      <c r="E24" s="32">
        <v>29.52</v>
      </c>
      <c r="F24" s="51">
        <v>29.38</v>
      </c>
      <c r="G24" s="173">
        <v>0.296</v>
      </c>
      <c r="H24" s="174">
        <v>0.292</v>
      </c>
      <c r="I24" s="173">
        <v>3.203</v>
      </c>
      <c r="J24" s="33">
        <v>3.143</v>
      </c>
      <c r="K24" s="46">
        <v>3.216</v>
      </c>
      <c r="L24" s="174">
        <v>3.126</v>
      </c>
    </row>
    <row r="25" spans="1:12" s="45" customFormat="1" ht="19.5" customHeight="1">
      <c r="A25" s="120">
        <v>21</v>
      </c>
      <c r="B25" s="195" t="s">
        <v>57</v>
      </c>
      <c r="C25" s="173">
        <v>6.1366</v>
      </c>
      <c r="D25" s="33">
        <v>6.1043</v>
      </c>
      <c r="E25" s="32">
        <v>29.62</v>
      </c>
      <c r="F25" s="51">
        <v>29.48</v>
      </c>
      <c r="G25" s="173">
        <v>0.296</v>
      </c>
      <c r="H25" s="174">
        <v>0.292</v>
      </c>
      <c r="I25" s="173">
        <v>3.222</v>
      </c>
      <c r="J25" s="33">
        <v>3.162</v>
      </c>
      <c r="K25" s="46">
        <v>3.224</v>
      </c>
      <c r="L25" s="174">
        <v>3.134</v>
      </c>
    </row>
    <row r="26" spans="1:12" ht="19.5" customHeight="1">
      <c r="A26" s="120">
        <v>22</v>
      </c>
      <c r="B26" s="195" t="s">
        <v>58</v>
      </c>
      <c r="C26" s="173">
        <v>6.138</v>
      </c>
      <c r="D26" s="33">
        <v>6.0532</v>
      </c>
      <c r="E26" s="32">
        <v>29.62</v>
      </c>
      <c r="F26" s="51">
        <v>29.48</v>
      </c>
      <c r="G26" s="173">
        <v>0.2938</v>
      </c>
      <c r="H26" s="174">
        <v>0.2898</v>
      </c>
      <c r="I26" s="173">
        <v>3.2335</v>
      </c>
      <c r="J26" s="33">
        <v>3.1735</v>
      </c>
      <c r="K26" s="46">
        <v>3.211</v>
      </c>
      <c r="L26" s="174">
        <v>3.121</v>
      </c>
    </row>
    <row r="27" spans="1:12" ht="19.5" customHeight="1">
      <c r="A27" s="120">
        <v>23</v>
      </c>
      <c r="B27" s="200" t="s">
        <v>59</v>
      </c>
      <c r="C27" s="186"/>
      <c r="D27" s="187"/>
      <c r="E27" s="209"/>
      <c r="F27" s="210"/>
      <c r="G27" s="237"/>
      <c r="H27" s="189"/>
      <c r="I27" s="186"/>
      <c r="J27" s="187"/>
      <c r="K27" s="188"/>
      <c r="L27" s="189"/>
    </row>
    <row r="28" spans="1:12" ht="19.5" customHeight="1">
      <c r="A28" s="120">
        <v>24</v>
      </c>
      <c r="B28" s="200" t="s">
        <v>60</v>
      </c>
      <c r="C28" s="186"/>
      <c r="D28" s="187"/>
      <c r="E28" s="209"/>
      <c r="F28" s="300"/>
      <c r="G28" s="186"/>
      <c r="H28" s="189"/>
      <c r="I28" s="186"/>
      <c r="J28" s="187"/>
      <c r="K28" s="188"/>
      <c r="L28" s="189"/>
    </row>
    <row r="29" spans="1:12" ht="19.5" customHeight="1">
      <c r="A29" s="120">
        <v>25</v>
      </c>
      <c r="B29" s="195" t="s">
        <v>61</v>
      </c>
      <c r="C29" s="272">
        <v>6.1342</v>
      </c>
      <c r="D29" s="174">
        <v>6.0463</v>
      </c>
      <c r="E29" s="32">
        <v>29.6</v>
      </c>
      <c r="F29" s="274">
        <v>29.46</v>
      </c>
      <c r="G29" s="173">
        <v>0.293</v>
      </c>
      <c r="H29" s="174">
        <v>0.289</v>
      </c>
      <c r="I29" s="173">
        <v>3.241</v>
      </c>
      <c r="J29" s="33">
        <v>3.181</v>
      </c>
      <c r="K29" s="46">
        <v>3.212</v>
      </c>
      <c r="L29" s="174">
        <v>3.122</v>
      </c>
    </row>
    <row r="30" spans="1:12" s="45" customFormat="1" ht="19.5" customHeight="1">
      <c r="A30" s="120">
        <v>26</v>
      </c>
      <c r="B30" s="195" t="s">
        <v>55</v>
      </c>
      <c r="C30" s="173">
        <v>6.1357</v>
      </c>
      <c r="D30" s="33">
        <v>6.0398</v>
      </c>
      <c r="E30" s="32">
        <v>29.67</v>
      </c>
      <c r="F30" s="274">
        <v>29.53</v>
      </c>
      <c r="G30" s="173">
        <v>0.2933</v>
      </c>
      <c r="H30" s="174">
        <v>0.2893</v>
      </c>
      <c r="I30" s="173">
        <v>3.245</v>
      </c>
      <c r="J30" s="33">
        <v>3.185</v>
      </c>
      <c r="K30" s="46">
        <v>3.212</v>
      </c>
      <c r="L30" s="174">
        <v>3.122</v>
      </c>
    </row>
    <row r="31" spans="1:12" ht="19.5" customHeight="1">
      <c r="A31" s="120">
        <v>27</v>
      </c>
      <c r="B31" s="195" t="s">
        <v>56</v>
      </c>
      <c r="C31" s="173">
        <v>6.133</v>
      </c>
      <c r="D31" s="33">
        <v>6.0446</v>
      </c>
      <c r="E31" s="32">
        <v>29.65</v>
      </c>
      <c r="F31" s="51">
        <v>29.51</v>
      </c>
      <c r="G31" s="173">
        <v>0.2936</v>
      </c>
      <c r="H31" s="174">
        <v>0.2896</v>
      </c>
      <c r="I31" s="173">
        <v>3.25</v>
      </c>
      <c r="J31" s="33">
        <v>3.19</v>
      </c>
      <c r="K31" s="46">
        <v>3.221</v>
      </c>
      <c r="L31" s="174">
        <v>3.131</v>
      </c>
    </row>
    <row r="32" spans="1:12" ht="19.5" customHeight="1">
      <c r="A32" s="120">
        <v>28</v>
      </c>
      <c r="B32" s="195" t="s">
        <v>57</v>
      </c>
      <c r="C32" s="173">
        <v>6.1343</v>
      </c>
      <c r="D32" s="33">
        <v>5.9976</v>
      </c>
      <c r="E32" s="32">
        <v>29.69</v>
      </c>
      <c r="F32" s="51">
        <v>29.55</v>
      </c>
      <c r="G32" s="173">
        <v>0.2918</v>
      </c>
      <c r="H32" s="174">
        <v>0.2878</v>
      </c>
      <c r="I32" s="173">
        <v>3.264</v>
      </c>
      <c r="J32" s="33">
        <v>3.204</v>
      </c>
      <c r="K32" s="46">
        <v>3.214</v>
      </c>
      <c r="L32" s="174">
        <v>3.124</v>
      </c>
    </row>
    <row r="33" spans="1:12" ht="19.5" customHeight="1">
      <c r="A33" s="120">
        <v>29</v>
      </c>
      <c r="B33" s="195" t="s">
        <v>58</v>
      </c>
      <c r="C33" s="173">
        <v>6.1325</v>
      </c>
      <c r="D33" s="33">
        <v>5.9844</v>
      </c>
      <c r="E33" s="32">
        <v>29.65</v>
      </c>
      <c r="F33" s="51">
        <v>29.51</v>
      </c>
      <c r="G33" s="173">
        <v>0.2907</v>
      </c>
      <c r="H33" s="174">
        <v>0.2867</v>
      </c>
      <c r="I33" s="173">
        <v>3.259</v>
      </c>
      <c r="J33" s="33">
        <v>3.199</v>
      </c>
      <c r="K33" s="46">
        <v>3.2</v>
      </c>
      <c r="L33" s="174">
        <v>3.11</v>
      </c>
    </row>
    <row r="34" spans="1:12" ht="19.5" customHeight="1">
      <c r="A34" s="120">
        <v>30</v>
      </c>
      <c r="B34" s="200" t="s">
        <v>59</v>
      </c>
      <c r="C34" s="186"/>
      <c r="D34" s="187"/>
      <c r="E34" s="209"/>
      <c r="F34" s="210"/>
      <c r="G34" s="186"/>
      <c r="H34" s="189"/>
      <c r="I34" s="186"/>
      <c r="J34" s="187"/>
      <c r="K34" s="188"/>
      <c r="L34" s="189"/>
    </row>
    <row r="35" spans="1:12" ht="19.5" customHeight="1" thickBot="1">
      <c r="A35" s="120"/>
      <c r="B35" s="48"/>
      <c r="C35" s="127"/>
      <c r="D35" s="133"/>
      <c r="E35" s="129"/>
      <c r="F35" s="130"/>
      <c r="G35" s="127"/>
      <c r="H35" s="128"/>
      <c r="I35" s="190"/>
      <c r="J35" s="133"/>
      <c r="K35" s="184"/>
      <c r="L35" s="185"/>
    </row>
    <row r="36" spans="1:12" ht="19.5" customHeight="1">
      <c r="A36" s="346" t="s">
        <v>10</v>
      </c>
      <c r="B36" s="347"/>
      <c r="C36" s="60">
        <f aca="true" t="shared" si="0" ref="C36:L36">MAX(C5:C35)</f>
        <v>6.1482</v>
      </c>
      <c r="D36" s="61">
        <f t="shared" si="0"/>
        <v>6.2497</v>
      </c>
      <c r="E36" s="259">
        <f t="shared" si="0"/>
        <v>29.69</v>
      </c>
      <c r="F36" s="69">
        <f t="shared" si="0"/>
        <v>29.55</v>
      </c>
      <c r="G36" s="60">
        <f t="shared" si="0"/>
        <v>0.3012</v>
      </c>
      <c r="H36" s="62">
        <f t="shared" si="0"/>
        <v>0.2972</v>
      </c>
      <c r="I36" s="60">
        <f t="shared" si="0"/>
        <v>3.264</v>
      </c>
      <c r="J36" s="61">
        <f t="shared" si="0"/>
        <v>3.204</v>
      </c>
      <c r="K36" s="60">
        <f t="shared" si="0"/>
        <v>3.293</v>
      </c>
      <c r="L36" s="62">
        <f t="shared" si="0"/>
        <v>3.203</v>
      </c>
    </row>
    <row r="37" spans="1:12" ht="19.5" customHeight="1">
      <c r="A37" s="350" t="s">
        <v>7</v>
      </c>
      <c r="B37" s="351"/>
      <c r="C37" s="47">
        <f aca="true" t="shared" si="1" ref="C37:L37">MIN(C5:C35)</f>
        <v>6.1305</v>
      </c>
      <c r="D37" s="57">
        <f t="shared" si="1"/>
        <v>5.9844</v>
      </c>
      <c r="E37" s="249">
        <f t="shared" si="1"/>
        <v>29.45</v>
      </c>
      <c r="F37" s="59">
        <f t="shared" si="1"/>
        <v>29.31</v>
      </c>
      <c r="G37" s="47">
        <f t="shared" si="1"/>
        <v>0.2907</v>
      </c>
      <c r="H37" s="54">
        <f t="shared" si="1"/>
        <v>0.2867</v>
      </c>
      <c r="I37" s="47">
        <f t="shared" si="1"/>
        <v>3.2</v>
      </c>
      <c r="J37" s="57">
        <f t="shared" si="1"/>
        <v>3.14</v>
      </c>
      <c r="K37" s="58">
        <f t="shared" si="1"/>
        <v>3.2</v>
      </c>
      <c r="L37" s="54">
        <f t="shared" si="1"/>
        <v>3.11</v>
      </c>
    </row>
    <row r="38" spans="1:12" ht="19.5" customHeight="1" thickBot="1">
      <c r="A38" s="348" t="s">
        <v>8</v>
      </c>
      <c r="B38" s="349"/>
      <c r="C38" s="63">
        <f aca="true" t="shared" si="2" ref="C38:L38">AVERAGE(C5:C35)</f>
        <v>6.137219047619047</v>
      </c>
      <c r="D38" s="64">
        <f t="shared" si="2"/>
        <v>6.133257142857143</v>
      </c>
      <c r="E38" s="70">
        <f t="shared" si="2"/>
        <v>29.567619047619047</v>
      </c>
      <c r="F38" s="79">
        <f t="shared" si="2"/>
        <v>29.427619047619043</v>
      </c>
      <c r="G38" s="63">
        <f t="shared" si="2"/>
        <v>0.29692857142857154</v>
      </c>
      <c r="H38" s="66">
        <f t="shared" si="2"/>
        <v>0.2929285714285714</v>
      </c>
      <c r="I38" s="63">
        <f t="shared" si="2"/>
        <v>3.2268750000000006</v>
      </c>
      <c r="J38" s="64">
        <f t="shared" si="2"/>
        <v>3.166875</v>
      </c>
      <c r="K38" s="65">
        <f t="shared" si="2"/>
        <v>3.2419500000000006</v>
      </c>
      <c r="L38" s="66">
        <f t="shared" si="2"/>
        <v>3.1519500000000003</v>
      </c>
    </row>
    <row r="39" spans="1:12" ht="19.5" customHeight="1">
      <c r="A39" s="45"/>
      <c r="B39" s="45"/>
      <c r="C39" s="91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</sheetData>
  <sheetProtection/>
  <mergeCells count="14">
    <mergeCell ref="A38:B38"/>
    <mergeCell ref="A36:B36"/>
    <mergeCell ref="A37:B37"/>
    <mergeCell ref="I2:L2"/>
    <mergeCell ref="I3:J3"/>
    <mergeCell ref="K3:L3"/>
    <mergeCell ref="C3:C4"/>
    <mergeCell ref="E2:H2"/>
    <mergeCell ref="A1:B1"/>
    <mergeCell ref="A2:B3"/>
    <mergeCell ref="D3:D4"/>
    <mergeCell ref="G3:H3"/>
    <mergeCell ref="E3:F3"/>
    <mergeCell ref="C2:D2"/>
  </mergeCells>
  <printOptions/>
  <pageMargins left="0.3937007874015748" right="0.2755905511811024" top="0.3937007874015748" bottom="0.1968503937007874" header="0.5118110236220472" footer="0.5118110236220472"/>
  <pageSetup horizontalDpi="300" verticalDpi="3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pane xSplit="2" ySplit="4" topLeftCell="C1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27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45" customFormat="1" ht="19.5" customHeight="1">
      <c r="A5" s="40">
        <v>1</v>
      </c>
      <c r="B5" s="200" t="s">
        <v>60</v>
      </c>
      <c r="C5" s="186"/>
      <c r="D5" s="187"/>
      <c r="E5" s="209"/>
      <c r="F5" s="300"/>
      <c r="G5" s="186"/>
      <c r="H5" s="189"/>
      <c r="I5" s="186"/>
      <c r="J5" s="187"/>
      <c r="K5" s="188"/>
      <c r="L5" s="189"/>
    </row>
    <row r="6" spans="1:12" s="45" customFormat="1" ht="19.5" customHeight="1">
      <c r="A6" s="40">
        <v>2</v>
      </c>
      <c r="B6" s="195" t="s">
        <v>61</v>
      </c>
      <c r="C6" s="173">
        <v>6.1329</v>
      </c>
      <c r="D6" s="33">
        <v>5.9742</v>
      </c>
      <c r="E6" s="32">
        <v>29.65</v>
      </c>
      <c r="F6" s="51">
        <v>29.51</v>
      </c>
      <c r="G6" s="173">
        <v>0.2906</v>
      </c>
      <c r="H6" s="174">
        <v>0.2866</v>
      </c>
      <c r="I6" s="173">
        <v>3.257</v>
      </c>
      <c r="J6" s="33">
        <v>3.197</v>
      </c>
      <c r="K6" s="46">
        <v>3.198</v>
      </c>
      <c r="L6" s="174">
        <v>3.108</v>
      </c>
    </row>
    <row r="7" spans="1:12" s="45" customFormat="1" ht="19.5" customHeight="1">
      <c r="A7" s="40">
        <v>3</v>
      </c>
      <c r="B7" s="195" t="s">
        <v>55</v>
      </c>
      <c r="C7" s="173">
        <v>6.1352</v>
      </c>
      <c r="D7" s="33">
        <v>5.9517</v>
      </c>
      <c r="E7" s="32">
        <v>29.65</v>
      </c>
      <c r="F7" s="51">
        <v>29.51</v>
      </c>
      <c r="G7" s="173">
        <v>0.2889</v>
      </c>
      <c r="H7" s="174">
        <v>0.2849</v>
      </c>
      <c r="I7" s="173">
        <v>3.245</v>
      </c>
      <c r="J7" s="33">
        <v>3.185</v>
      </c>
      <c r="K7" s="46">
        <v>3.167</v>
      </c>
      <c r="L7" s="174">
        <v>3.077</v>
      </c>
    </row>
    <row r="8" spans="1:12" s="45" customFormat="1" ht="19.5" customHeight="1">
      <c r="A8" s="40">
        <v>4</v>
      </c>
      <c r="B8" s="195" t="s">
        <v>56</v>
      </c>
      <c r="C8" s="173">
        <v>6.13</v>
      </c>
      <c r="D8" s="33">
        <v>5.9722</v>
      </c>
      <c r="E8" s="32">
        <v>29.63</v>
      </c>
      <c r="F8" s="51">
        <v>29.49</v>
      </c>
      <c r="G8" s="173">
        <v>0.29</v>
      </c>
      <c r="H8" s="174">
        <v>0.286</v>
      </c>
      <c r="I8" s="173">
        <v>3.244</v>
      </c>
      <c r="J8" s="33">
        <v>3.184</v>
      </c>
      <c r="K8" s="46">
        <v>3.179</v>
      </c>
      <c r="L8" s="174">
        <v>3.089</v>
      </c>
    </row>
    <row r="9" spans="1:12" s="45" customFormat="1" ht="19.5" customHeight="1">
      <c r="A9" s="40">
        <v>5</v>
      </c>
      <c r="B9" s="195" t="s">
        <v>57</v>
      </c>
      <c r="C9" s="173">
        <v>6.131</v>
      </c>
      <c r="D9" s="33">
        <v>5.9805</v>
      </c>
      <c r="E9" s="32">
        <v>29.64</v>
      </c>
      <c r="F9" s="51">
        <v>29.5</v>
      </c>
      <c r="G9" s="173">
        <v>0.2908</v>
      </c>
      <c r="H9" s="174">
        <v>0.2868</v>
      </c>
      <c r="I9" s="173">
        <v>3.255</v>
      </c>
      <c r="J9" s="33">
        <v>3.195</v>
      </c>
      <c r="K9" s="46">
        <v>3.199</v>
      </c>
      <c r="L9" s="174">
        <v>3.109</v>
      </c>
    </row>
    <row r="10" spans="1:12" s="45" customFormat="1" ht="19.5" customHeight="1">
      <c r="A10" s="40">
        <v>6</v>
      </c>
      <c r="B10" s="195" t="s">
        <v>58</v>
      </c>
      <c r="C10" s="173">
        <v>6.1232</v>
      </c>
      <c r="D10" s="33">
        <v>6.0085</v>
      </c>
      <c r="E10" s="32">
        <v>29.65</v>
      </c>
      <c r="F10" s="51">
        <v>29.51</v>
      </c>
      <c r="G10" s="173">
        <v>0.2921</v>
      </c>
      <c r="H10" s="174">
        <v>0.2881</v>
      </c>
      <c r="I10" s="173">
        <v>3.251</v>
      </c>
      <c r="J10" s="33">
        <v>3.191</v>
      </c>
      <c r="K10" s="46">
        <v>3.208</v>
      </c>
      <c r="L10" s="174">
        <v>3.118</v>
      </c>
    </row>
    <row r="11" spans="1:12" s="45" customFormat="1" ht="19.5" customHeight="1">
      <c r="A11" s="40">
        <v>7</v>
      </c>
      <c r="B11" s="200" t="s">
        <v>59</v>
      </c>
      <c r="C11" s="186"/>
      <c r="D11" s="187"/>
      <c r="E11" s="209"/>
      <c r="F11" s="210"/>
      <c r="G11" s="237"/>
      <c r="H11" s="189"/>
      <c r="I11" s="186"/>
      <c r="J11" s="187"/>
      <c r="K11" s="188"/>
      <c r="L11" s="189"/>
    </row>
    <row r="12" spans="1:12" s="45" customFormat="1" ht="19.5" customHeight="1">
      <c r="A12" s="40">
        <v>8</v>
      </c>
      <c r="B12" s="200" t="s">
        <v>60</v>
      </c>
      <c r="C12" s="186"/>
      <c r="D12" s="187"/>
      <c r="E12" s="209"/>
      <c r="F12" s="300"/>
      <c r="G12" s="186"/>
      <c r="H12" s="189"/>
      <c r="I12" s="186"/>
      <c r="J12" s="187"/>
      <c r="K12" s="188"/>
      <c r="L12" s="189"/>
    </row>
    <row r="13" spans="1:12" s="45" customFormat="1" ht="19.5" customHeight="1">
      <c r="A13" s="40">
        <v>9</v>
      </c>
      <c r="B13" s="195" t="s">
        <v>61</v>
      </c>
      <c r="C13" s="272">
        <v>6.113</v>
      </c>
      <c r="D13" s="174">
        <v>5.9325</v>
      </c>
      <c r="E13" s="32">
        <v>29.61</v>
      </c>
      <c r="F13" s="274">
        <v>29.47</v>
      </c>
      <c r="G13" s="173">
        <v>0.2885</v>
      </c>
      <c r="H13" s="174">
        <v>0.2845</v>
      </c>
      <c r="I13" s="173">
        <v>3.245</v>
      </c>
      <c r="J13" s="33">
        <v>3.185</v>
      </c>
      <c r="K13" s="46">
        <v>3.168</v>
      </c>
      <c r="L13" s="174">
        <v>3.078</v>
      </c>
    </row>
    <row r="14" spans="1:12" s="45" customFormat="1" ht="19.5" customHeight="1">
      <c r="A14" s="40">
        <v>10</v>
      </c>
      <c r="B14" s="195" t="s">
        <v>55</v>
      </c>
      <c r="C14" s="173">
        <v>6.1114</v>
      </c>
      <c r="D14" s="33">
        <v>5.905</v>
      </c>
      <c r="E14" s="32">
        <v>29.62</v>
      </c>
      <c r="F14" s="51">
        <v>29.48</v>
      </c>
      <c r="G14" s="173">
        <v>0.2879</v>
      </c>
      <c r="H14" s="174">
        <v>0.2839</v>
      </c>
      <c r="I14" s="173">
        <v>3.233</v>
      </c>
      <c r="J14" s="33">
        <v>3.173</v>
      </c>
      <c r="K14" s="46">
        <v>3.147</v>
      </c>
      <c r="L14" s="174">
        <v>3.057</v>
      </c>
    </row>
    <row r="15" spans="1:12" s="45" customFormat="1" ht="19.5" customHeight="1">
      <c r="A15" s="40">
        <v>11</v>
      </c>
      <c r="B15" s="195" t="s">
        <v>56</v>
      </c>
      <c r="C15" s="173">
        <v>6.11</v>
      </c>
      <c r="D15" s="33">
        <v>5.9291</v>
      </c>
      <c r="E15" s="32">
        <v>29.62</v>
      </c>
      <c r="F15" s="51">
        <v>29.48</v>
      </c>
      <c r="G15" s="173">
        <v>0.2891</v>
      </c>
      <c r="H15" s="174">
        <v>0.2851</v>
      </c>
      <c r="I15" s="173">
        <v>3.232</v>
      </c>
      <c r="J15" s="33">
        <v>3.172</v>
      </c>
      <c r="K15" s="46">
        <v>3.161</v>
      </c>
      <c r="L15" s="174">
        <v>3.071</v>
      </c>
    </row>
    <row r="16" spans="1:12" s="45" customFormat="1" ht="19.5" customHeight="1">
      <c r="A16" s="40">
        <v>12</v>
      </c>
      <c r="B16" s="195" t="s">
        <v>57</v>
      </c>
      <c r="C16" s="173">
        <v>6.1115</v>
      </c>
      <c r="D16" s="33">
        <v>5.9472</v>
      </c>
      <c r="E16" s="32">
        <v>29.62</v>
      </c>
      <c r="F16" s="51">
        <v>29.48</v>
      </c>
      <c r="G16" s="173">
        <v>0.2899</v>
      </c>
      <c r="H16" s="174">
        <v>0.2859</v>
      </c>
      <c r="I16" s="173">
        <v>3.2515</v>
      </c>
      <c r="J16" s="33">
        <v>3.1915</v>
      </c>
      <c r="K16" s="46">
        <v>3.185</v>
      </c>
      <c r="L16" s="174">
        <v>3.095</v>
      </c>
    </row>
    <row r="17" spans="1:12" s="45" customFormat="1" ht="19.5" customHeight="1">
      <c r="A17" s="40">
        <v>13</v>
      </c>
      <c r="B17" s="195" t="s">
        <v>58</v>
      </c>
      <c r="C17" s="173">
        <v>6.1148</v>
      </c>
      <c r="D17" s="33">
        <v>5.8976</v>
      </c>
      <c r="E17" s="32">
        <v>29.68</v>
      </c>
      <c r="F17" s="51">
        <v>29.54</v>
      </c>
      <c r="G17" s="173">
        <v>0.2878</v>
      </c>
      <c r="H17" s="174">
        <v>0.2838</v>
      </c>
      <c r="I17" s="173">
        <v>3.2645</v>
      </c>
      <c r="J17" s="33">
        <v>3.2045</v>
      </c>
      <c r="K17" s="46">
        <v>3.173</v>
      </c>
      <c r="L17" s="174">
        <v>3.083</v>
      </c>
    </row>
    <row r="18" spans="1:12" s="45" customFormat="1" ht="19.5" customHeight="1">
      <c r="A18" s="40">
        <v>14</v>
      </c>
      <c r="B18" s="200" t="s">
        <v>59</v>
      </c>
      <c r="C18" s="186"/>
      <c r="D18" s="187"/>
      <c r="E18" s="209"/>
      <c r="F18" s="210"/>
      <c r="G18" s="237"/>
      <c r="H18" s="189"/>
      <c r="I18" s="186"/>
      <c r="J18" s="187"/>
      <c r="K18" s="188"/>
      <c r="L18" s="189"/>
    </row>
    <row r="19" spans="1:12" s="45" customFormat="1" ht="19.5" customHeight="1">
      <c r="A19" s="40">
        <v>15</v>
      </c>
      <c r="B19" s="200" t="s">
        <v>60</v>
      </c>
      <c r="C19" s="186"/>
      <c r="D19" s="187"/>
      <c r="E19" s="209"/>
      <c r="F19" s="300"/>
      <c r="G19" s="186"/>
      <c r="H19" s="189"/>
      <c r="I19" s="186"/>
      <c r="J19" s="187"/>
      <c r="K19" s="188"/>
      <c r="L19" s="189"/>
    </row>
    <row r="20" spans="1:12" s="45" customFormat="1" ht="19.5" customHeight="1">
      <c r="A20" s="40">
        <v>16</v>
      </c>
      <c r="B20" s="195" t="s">
        <v>61</v>
      </c>
      <c r="C20" s="272">
        <v>6.1124</v>
      </c>
      <c r="D20" s="174">
        <v>5.9154</v>
      </c>
      <c r="E20" s="32">
        <v>29.66</v>
      </c>
      <c r="F20" s="274">
        <v>29.52</v>
      </c>
      <c r="G20" s="173">
        <v>0.2885</v>
      </c>
      <c r="H20" s="174">
        <v>0.2845</v>
      </c>
      <c r="I20" s="173">
        <v>3.261</v>
      </c>
      <c r="J20" s="33">
        <v>3.201</v>
      </c>
      <c r="K20" s="46">
        <v>3.176</v>
      </c>
      <c r="L20" s="174">
        <v>3.086</v>
      </c>
    </row>
    <row r="21" spans="1:12" s="45" customFormat="1" ht="19.5" customHeight="1">
      <c r="A21" s="40">
        <v>17</v>
      </c>
      <c r="B21" s="195" t="s">
        <v>55</v>
      </c>
      <c r="C21" s="173">
        <v>6.1108</v>
      </c>
      <c r="D21" s="33">
        <v>5.9216</v>
      </c>
      <c r="E21" s="32">
        <v>29.67</v>
      </c>
      <c r="F21" s="51">
        <v>29.53</v>
      </c>
      <c r="G21" s="173">
        <v>0.289</v>
      </c>
      <c r="H21" s="174">
        <v>0.285</v>
      </c>
      <c r="I21" s="173">
        <v>3.2645</v>
      </c>
      <c r="J21" s="33">
        <v>3.2045</v>
      </c>
      <c r="K21" s="46">
        <v>3.184</v>
      </c>
      <c r="L21" s="174">
        <v>3.094</v>
      </c>
    </row>
    <row r="22" spans="1:12" s="45" customFormat="1" ht="19.5" customHeight="1">
      <c r="A22" s="40">
        <v>18</v>
      </c>
      <c r="B22" s="195" t="s">
        <v>56</v>
      </c>
      <c r="C22" s="173">
        <v>6.1105</v>
      </c>
      <c r="D22" s="33">
        <v>5.9361</v>
      </c>
      <c r="E22" s="32">
        <v>29.7</v>
      </c>
      <c r="F22" s="51">
        <v>29.56</v>
      </c>
      <c r="G22" s="173">
        <v>0.29</v>
      </c>
      <c r="H22" s="174">
        <v>0.286</v>
      </c>
      <c r="I22" s="173">
        <v>3.283</v>
      </c>
      <c r="J22" s="33">
        <v>3.223</v>
      </c>
      <c r="K22" s="46">
        <v>3.211</v>
      </c>
      <c r="L22" s="174">
        <v>3.121</v>
      </c>
    </row>
    <row r="23" spans="1:12" s="45" customFormat="1" ht="19.5" customHeight="1">
      <c r="A23" s="40">
        <v>19</v>
      </c>
      <c r="B23" s="195" t="s">
        <v>57</v>
      </c>
      <c r="C23" s="173">
        <v>6.1183</v>
      </c>
      <c r="D23" s="33">
        <v>5.8608</v>
      </c>
      <c r="E23" s="32">
        <v>29.8</v>
      </c>
      <c r="F23" s="51">
        <v>29.66</v>
      </c>
      <c r="G23" s="173">
        <v>0.2875</v>
      </c>
      <c r="H23" s="174">
        <v>0.2835</v>
      </c>
      <c r="I23" s="173">
        <v>3.294</v>
      </c>
      <c r="J23" s="33">
        <v>3.234</v>
      </c>
      <c r="K23" s="46">
        <v>3.179</v>
      </c>
      <c r="L23" s="174">
        <v>3.089</v>
      </c>
    </row>
    <row r="24" spans="1:12" s="45" customFormat="1" ht="19.5" customHeight="1">
      <c r="A24" s="40">
        <v>20</v>
      </c>
      <c r="B24" s="195" t="s">
        <v>58</v>
      </c>
      <c r="C24" s="173">
        <v>6.1196</v>
      </c>
      <c r="D24" s="33">
        <v>5.8542</v>
      </c>
      <c r="E24" s="32">
        <v>29.96</v>
      </c>
      <c r="F24" s="51">
        <v>29.82</v>
      </c>
      <c r="G24" s="173">
        <v>0.2882</v>
      </c>
      <c r="H24" s="174">
        <v>0.2842</v>
      </c>
      <c r="I24" s="173">
        <v>3.3075</v>
      </c>
      <c r="J24" s="33">
        <v>3.2475</v>
      </c>
      <c r="K24" s="46">
        <v>3.186</v>
      </c>
      <c r="L24" s="174">
        <v>3.096</v>
      </c>
    </row>
    <row r="25" spans="1:12" s="45" customFormat="1" ht="19.5" customHeight="1">
      <c r="A25" s="40">
        <v>21</v>
      </c>
      <c r="B25" s="200" t="s">
        <v>59</v>
      </c>
      <c r="C25" s="186"/>
      <c r="D25" s="187"/>
      <c r="E25" s="209"/>
      <c r="F25" s="210"/>
      <c r="G25" s="237"/>
      <c r="H25" s="189"/>
      <c r="I25" s="186"/>
      <c r="J25" s="187"/>
      <c r="K25" s="188"/>
      <c r="L25" s="189"/>
    </row>
    <row r="26" spans="1:12" s="45" customFormat="1" ht="19.5" customHeight="1">
      <c r="A26" s="40">
        <v>22</v>
      </c>
      <c r="B26" s="200" t="s">
        <v>60</v>
      </c>
      <c r="C26" s="186"/>
      <c r="D26" s="187"/>
      <c r="E26" s="209"/>
      <c r="F26" s="300"/>
      <c r="G26" s="186"/>
      <c r="H26" s="189"/>
      <c r="I26" s="186"/>
      <c r="J26" s="187"/>
      <c r="K26" s="188"/>
      <c r="L26" s="189"/>
    </row>
    <row r="27" spans="1:12" s="45" customFormat="1" ht="19.5" customHeight="1">
      <c r="A27" s="40">
        <v>23</v>
      </c>
      <c r="B27" s="195" t="s">
        <v>61</v>
      </c>
      <c r="C27" s="272">
        <v>6.1161</v>
      </c>
      <c r="D27" s="174">
        <v>5.8698</v>
      </c>
      <c r="E27" s="32">
        <v>29.98</v>
      </c>
      <c r="F27" s="274">
        <v>29.84</v>
      </c>
      <c r="G27" s="173">
        <v>0.2894</v>
      </c>
      <c r="H27" s="174">
        <v>0.2854</v>
      </c>
      <c r="I27" s="173">
        <v>3.317</v>
      </c>
      <c r="J27" s="33">
        <v>3.257</v>
      </c>
      <c r="K27" s="46">
        <v>3.205</v>
      </c>
      <c r="L27" s="174">
        <v>3.115</v>
      </c>
    </row>
    <row r="28" spans="1:12" s="45" customFormat="1" ht="19.5" customHeight="1">
      <c r="A28" s="40">
        <v>24</v>
      </c>
      <c r="B28" s="195" t="s">
        <v>55</v>
      </c>
      <c r="C28" s="173">
        <v>6.1145</v>
      </c>
      <c r="D28" s="33">
        <v>5.8591</v>
      </c>
      <c r="E28" s="32">
        <v>30.04</v>
      </c>
      <c r="F28" s="51">
        <v>29.9</v>
      </c>
      <c r="G28" s="173">
        <v>0.2891</v>
      </c>
      <c r="H28" s="174">
        <v>0.2851</v>
      </c>
      <c r="I28" s="173">
        <v>3.32</v>
      </c>
      <c r="J28" s="33">
        <v>3.26</v>
      </c>
      <c r="K28" s="46">
        <v>3.199</v>
      </c>
      <c r="L28" s="174">
        <v>3.109</v>
      </c>
    </row>
    <row r="29" spans="1:12" s="45" customFormat="1" ht="19.5" customHeight="1">
      <c r="A29" s="40">
        <v>25</v>
      </c>
      <c r="B29" s="195" t="s">
        <v>56</v>
      </c>
      <c r="C29" s="173">
        <v>6.116</v>
      </c>
      <c r="D29" s="33">
        <v>5.8568</v>
      </c>
      <c r="E29" s="32">
        <v>30.05</v>
      </c>
      <c r="F29" s="51">
        <v>29.91</v>
      </c>
      <c r="G29" s="173">
        <v>0.2892</v>
      </c>
      <c r="H29" s="174">
        <v>0.2852</v>
      </c>
      <c r="I29" s="327" t="s">
        <v>88</v>
      </c>
      <c r="J29" s="328"/>
      <c r="K29" s="329"/>
      <c r="L29" s="330"/>
    </row>
    <row r="30" spans="1:12" s="45" customFormat="1" ht="19.5" customHeight="1">
      <c r="A30" s="40">
        <v>26</v>
      </c>
      <c r="B30" s="195" t="s">
        <v>57</v>
      </c>
      <c r="C30" s="173">
        <v>6.1156</v>
      </c>
      <c r="D30" s="33">
        <v>5.8325</v>
      </c>
      <c r="E30" s="32">
        <v>30.06</v>
      </c>
      <c r="F30" s="51">
        <v>29.92</v>
      </c>
      <c r="G30" s="173">
        <v>0.288</v>
      </c>
      <c r="H30" s="174">
        <v>0.284</v>
      </c>
      <c r="I30" s="173">
        <v>3.323</v>
      </c>
      <c r="J30" s="33">
        <v>3.263</v>
      </c>
      <c r="K30" s="46">
        <v>3.189</v>
      </c>
      <c r="L30" s="174">
        <v>3.099</v>
      </c>
    </row>
    <row r="31" spans="1:12" s="45" customFormat="1" ht="19.5" customHeight="1">
      <c r="A31" s="40">
        <v>27</v>
      </c>
      <c r="B31" s="195" t="s">
        <v>58</v>
      </c>
      <c r="C31" s="173">
        <v>6.105</v>
      </c>
      <c r="D31" s="33">
        <v>5.8179</v>
      </c>
      <c r="E31" s="32">
        <v>30.06</v>
      </c>
      <c r="F31" s="51">
        <v>29.92</v>
      </c>
      <c r="G31" s="173">
        <v>0.2877</v>
      </c>
      <c r="H31" s="174">
        <v>0.2837</v>
      </c>
      <c r="I31" s="173">
        <v>3.3245</v>
      </c>
      <c r="J31" s="33">
        <v>3.2645</v>
      </c>
      <c r="K31" s="46">
        <v>3.186</v>
      </c>
      <c r="L31" s="174">
        <v>3.096</v>
      </c>
    </row>
    <row r="32" spans="1:12" s="45" customFormat="1" ht="19.5" customHeight="1">
      <c r="A32" s="40">
        <v>28</v>
      </c>
      <c r="B32" s="200" t="s">
        <v>59</v>
      </c>
      <c r="C32" s="186"/>
      <c r="D32" s="187"/>
      <c r="E32" s="209"/>
      <c r="F32" s="210"/>
      <c r="G32" s="237"/>
      <c r="H32" s="189"/>
      <c r="I32" s="186"/>
      <c r="J32" s="187"/>
      <c r="K32" s="188"/>
      <c r="L32" s="189"/>
    </row>
    <row r="33" spans="1:12" s="45" customFormat="1" ht="19.5" customHeight="1">
      <c r="A33" s="40">
        <v>29</v>
      </c>
      <c r="B33" s="200" t="s">
        <v>60</v>
      </c>
      <c r="C33" s="186"/>
      <c r="D33" s="187"/>
      <c r="E33" s="209"/>
      <c r="F33" s="300"/>
      <c r="G33" s="186"/>
      <c r="H33" s="189"/>
      <c r="I33" s="186"/>
      <c r="J33" s="187"/>
      <c r="K33" s="188"/>
      <c r="L33" s="189"/>
    </row>
    <row r="34" spans="1:12" s="45" customFormat="1" ht="19.5" customHeight="1">
      <c r="A34" s="40">
        <v>30</v>
      </c>
      <c r="B34" s="195" t="s">
        <v>61</v>
      </c>
      <c r="C34" s="272">
        <v>6.1024</v>
      </c>
      <c r="D34" s="174">
        <v>5.7884</v>
      </c>
      <c r="E34" s="32">
        <v>30.03</v>
      </c>
      <c r="F34" s="274">
        <v>29.89</v>
      </c>
      <c r="G34" s="173">
        <v>0.2862</v>
      </c>
      <c r="H34" s="174">
        <v>0.2822</v>
      </c>
      <c r="I34" s="173">
        <v>3.321</v>
      </c>
      <c r="J34" s="33">
        <v>3.261</v>
      </c>
      <c r="K34" s="46">
        <v>3.17</v>
      </c>
      <c r="L34" s="174">
        <v>3.08</v>
      </c>
    </row>
    <row r="35" spans="1:12" s="45" customFormat="1" ht="19.5" customHeight="1" thickBot="1">
      <c r="A35" s="40">
        <v>31</v>
      </c>
      <c r="B35" s="195" t="s">
        <v>55</v>
      </c>
      <c r="C35" s="173">
        <v>6.0969</v>
      </c>
      <c r="D35" s="33">
        <v>5.7771</v>
      </c>
      <c r="E35" s="32">
        <v>29.93</v>
      </c>
      <c r="F35" s="274">
        <v>29.79</v>
      </c>
      <c r="G35" s="173">
        <v>0.2864</v>
      </c>
      <c r="H35" s="174">
        <v>0.2824</v>
      </c>
      <c r="I35" s="173">
        <v>3.316</v>
      </c>
      <c r="J35" s="33">
        <v>3.256</v>
      </c>
      <c r="K35" s="46">
        <v>3.178</v>
      </c>
      <c r="L35" s="174">
        <v>3.088</v>
      </c>
    </row>
    <row r="36" spans="1:12" ht="19.5" customHeight="1">
      <c r="A36" s="346" t="s">
        <v>6</v>
      </c>
      <c r="B36" s="347"/>
      <c r="C36" s="44">
        <f aca="true" t="shared" si="0" ref="C36:L36">MAX(C5:C35)</f>
        <v>6.1352</v>
      </c>
      <c r="D36" s="71">
        <f t="shared" si="0"/>
        <v>6.0085</v>
      </c>
      <c r="E36" s="301">
        <f t="shared" si="0"/>
        <v>30.06</v>
      </c>
      <c r="F36" s="302">
        <f t="shared" si="0"/>
        <v>29.92</v>
      </c>
      <c r="G36" s="44">
        <f t="shared" si="0"/>
        <v>0.2921</v>
      </c>
      <c r="H36" s="280">
        <f t="shared" si="0"/>
        <v>0.2881</v>
      </c>
      <c r="I36" s="44">
        <f t="shared" si="0"/>
        <v>3.3245</v>
      </c>
      <c r="J36" s="71">
        <f t="shared" si="0"/>
        <v>3.2645</v>
      </c>
      <c r="K36" s="44">
        <f t="shared" si="0"/>
        <v>3.211</v>
      </c>
      <c r="L36" s="280">
        <f t="shared" si="0"/>
        <v>3.121</v>
      </c>
    </row>
    <row r="37" spans="1:12" ht="19.5" customHeight="1">
      <c r="A37" s="361" t="s">
        <v>7</v>
      </c>
      <c r="B37" s="351"/>
      <c r="C37" s="173">
        <f aca="true" t="shared" si="1" ref="C37:L37">MIN(C5:C35)</f>
        <v>6.0969</v>
      </c>
      <c r="D37" s="33">
        <f t="shared" si="1"/>
        <v>5.7771</v>
      </c>
      <c r="E37" s="32">
        <f t="shared" si="1"/>
        <v>29.61</v>
      </c>
      <c r="F37" s="274">
        <f t="shared" si="1"/>
        <v>29.47</v>
      </c>
      <c r="G37" s="173">
        <f t="shared" si="1"/>
        <v>0.2862</v>
      </c>
      <c r="H37" s="174">
        <f t="shared" si="1"/>
        <v>0.2822</v>
      </c>
      <c r="I37" s="173">
        <f t="shared" si="1"/>
        <v>3.232</v>
      </c>
      <c r="J37" s="33">
        <f t="shared" si="1"/>
        <v>3.172</v>
      </c>
      <c r="K37" s="46">
        <f t="shared" si="1"/>
        <v>3.147</v>
      </c>
      <c r="L37" s="174">
        <f t="shared" si="1"/>
        <v>3.057</v>
      </c>
    </row>
    <row r="38" spans="1:12" ht="19.5" customHeight="1" thickBot="1">
      <c r="A38" s="360" t="s">
        <v>8</v>
      </c>
      <c r="B38" s="349"/>
      <c r="C38" s="286">
        <f aca="true" t="shared" si="2" ref="C38:L38">AVERAGE(C5:C35)</f>
        <v>6.115959090909092</v>
      </c>
      <c r="D38" s="87">
        <f t="shared" si="2"/>
        <v>5.899463636363635</v>
      </c>
      <c r="E38" s="303">
        <f t="shared" si="2"/>
        <v>29.786818181818173</v>
      </c>
      <c r="F38" s="304">
        <f t="shared" si="2"/>
        <v>29.646818181818173</v>
      </c>
      <c r="G38" s="286">
        <f t="shared" si="2"/>
        <v>0.2888545454545454</v>
      </c>
      <c r="H38" s="287">
        <f t="shared" si="2"/>
        <v>0.2848545454545454</v>
      </c>
      <c r="I38" s="286">
        <f t="shared" si="2"/>
        <v>3.276642857142857</v>
      </c>
      <c r="J38" s="87">
        <f t="shared" si="2"/>
        <v>3.216642857142857</v>
      </c>
      <c r="K38" s="88">
        <f t="shared" si="2"/>
        <v>3.183238095238095</v>
      </c>
      <c r="L38" s="287">
        <f t="shared" si="2"/>
        <v>3.093238095238095</v>
      </c>
    </row>
    <row r="39" spans="1:12" ht="19.5" customHeight="1">
      <c r="A39" s="45"/>
      <c r="B39" s="45"/>
      <c r="C39" s="91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</sheetData>
  <sheetProtection/>
  <mergeCells count="14">
    <mergeCell ref="A38:B38"/>
    <mergeCell ref="A1:B1"/>
    <mergeCell ref="A2:B3"/>
    <mergeCell ref="C2:D2"/>
    <mergeCell ref="D3:D4"/>
    <mergeCell ref="C3:C4"/>
    <mergeCell ref="E3:F3"/>
    <mergeCell ref="A36:B36"/>
    <mergeCell ref="A37:B37"/>
    <mergeCell ref="I2:L2"/>
    <mergeCell ref="I3:J3"/>
    <mergeCell ref="K3:L3"/>
    <mergeCell ref="G3:H3"/>
    <mergeCell ref="E2:H2"/>
  </mergeCells>
  <printOptions/>
  <pageMargins left="0.3937007874015748" right="0.3937007874015748" top="0.3937007874015748" bottom="0.1968503937007874" header="0.5118110236220472" footer="0.35433070866141736"/>
  <pageSetup horizontalDpi="300" verticalDpi="3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8" customHeight="1"/>
  <cols>
    <col min="1" max="1" width="4.5" style="18" customWidth="1"/>
    <col min="2" max="2" width="4.8984375" style="19" customWidth="1"/>
    <col min="3" max="3" width="9.59765625" style="20" customWidth="1"/>
    <col min="4" max="4" width="9.59765625" style="37" customWidth="1"/>
    <col min="5" max="5" width="7.19921875" style="119" customWidth="1"/>
    <col min="6" max="6" width="7.19921875" style="24" customWidth="1"/>
    <col min="7" max="8" width="7.19921875" style="37" customWidth="1"/>
    <col min="9" max="12" width="8.19921875" style="9" customWidth="1"/>
    <col min="13" max="16384" width="9" style="9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18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40</v>
      </c>
      <c r="H3" s="339"/>
      <c r="I3" s="336" t="s">
        <v>0</v>
      </c>
      <c r="J3" s="337"/>
      <c r="K3" s="338" t="s">
        <v>15</v>
      </c>
      <c r="L3" s="339"/>
    </row>
    <row r="4" spans="1:12" s="7" customFormat="1" ht="19.5" customHeight="1" thickBot="1">
      <c r="A4" s="21" t="s">
        <v>16</v>
      </c>
      <c r="B4" s="34" t="s">
        <v>17</v>
      </c>
      <c r="C4" s="353"/>
      <c r="D4" s="355"/>
      <c r="E4" s="36" t="s">
        <v>4</v>
      </c>
      <c r="F4" s="35" t="s">
        <v>5</v>
      </c>
      <c r="G4" s="30" t="s">
        <v>41</v>
      </c>
      <c r="H4" s="31" t="s">
        <v>42</v>
      </c>
      <c r="I4" s="36" t="s">
        <v>41</v>
      </c>
      <c r="J4" s="35" t="s">
        <v>42</v>
      </c>
      <c r="K4" s="30" t="s">
        <v>41</v>
      </c>
      <c r="L4" s="39" t="s">
        <v>42</v>
      </c>
    </row>
    <row r="5" spans="1:12" ht="16.5" customHeight="1">
      <c r="A5" s="102" t="s">
        <v>43</v>
      </c>
      <c r="B5" s="84" t="s">
        <v>34</v>
      </c>
      <c r="C5" s="97">
        <f>'1月'!C36</f>
        <v>6.2897</v>
      </c>
      <c r="D5" s="98">
        <f>'1月'!D36</f>
        <v>7.1985</v>
      </c>
      <c r="E5" s="116">
        <f>'1月'!E36</f>
        <v>29.57</v>
      </c>
      <c r="F5" s="69">
        <f>'1月'!F36</f>
        <v>29.43</v>
      </c>
      <c r="G5" s="44">
        <f>'1月'!G36</f>
        <v>0.3362</v>
      </c>
      <c r="H5" s="71">
        <f>'1月'!H36</f>
        <v>0.3322</v>
      </c>
      <c r="I5" s="60">
        <f>'1月'!I36</f>
        <v>3.121</v>
      </c>
      <c r="J5" s="61">
        <f>'1月'!J36</f>
        <v>3.061</v>
      </c>
      <c r="K5" s="60">
        <f>'1月'!K36</f>
        <v>3.553</v>
      </c>
      <c r="L5" s="62">
        <f>'1月'!L36</f>
        <v>3.463</v>
      </c>
    </row>
    <row r="6" spans="1:12" ht="16.5" customHeight="1">
      <c r="A6" s="103"/>
      <c r="B6" s="85" t="s">
        <v>35</v>
      </c>
      <c r="C6" s="73">
        <f>'1月'!C37</f>
        <v>6.2691</v>
      </c>
      <c r="D6" s="72">
        <f>'1月'!D37</f>
        <v>6.8796</v>
      </c>
      <c r="E6" s="117">
        <f>'1月'!E37</f>
        <v>29</v>
      </c>
      <c r="F6" s="59">
        <f>'1月'!F37</f>
        <v>28.86</v>
      </c>
      <c r="G6" s="46">
        <f>'1月'!G37</f>
        <v>0.323</v>
      </c>
      <c r="H6" s="33">
        <f>'1月'!H37</f>
        <v>0.319</v>
      </c>
      <c r="I6" s="47">
        <f>'1月'!I37</f>
        <v>3.035</v>
      </c>
      <c r="J6" s="57">
        <f>'1月'!J37</f>
        <v>2.975</v>
      </c>
      <c r="K6" s="58">
        <f>'1月'!K37</f>
        <v>3.399</v>
      </c>
      <c r="L6" s="54">
        <f>'1月'!L37</f>
        <v>3.309</v>
      </c>
    </row>
    <row r="7" spans="1:12" ht="16.5" customHeight="1" thickBot="1">
      <c r="A7" s="104"/>
      <c r="B7" s="99" t="s">
        <v>36</v>
      </c>
      <c r="C7" s="100">
        <f>'1月'!C38</f>
        <v>6.278740000000001</v>
      </c>
      <c r="D7" s="101">
        <f>'1月'!D38</f>
        <v>7.02783</v>
      </c>
      <c r="E7" s="153">
        <f>'1月'!E38</f>
        <v>29.13181818181818</v>
      </c>
      <c r="F7" s="154">
        <f>'1月'!F38</f>
        <v>28.99181818181818</v>
      </c>
      <c r="G7" s="155">
        <f>'1月'!G38</f>
        <v>0.32824545454545456</v>
      </c>
      <c r="H7" s="156">
        <f>'1月'!H38</f>
        <v>0.3242454545454545</v>
      </c>
      <c r="I7" s="63">
        <f>'1月'!I38</f>
        <v>3.0664250000000006</v>
      </c>
      <c r="J7" s="64">
        <f>'1月'!J38</f>
        <v>3.0064249999999992</v>
      </c>
      <c r="K7" s="65">
        <f>'1月'!K38</f>
        <v>3.4609499999999995</v>
      </c>
      <c r="L7" s="66">
        <f>'1月'!L38</f>
        <v>3.3709499999999997</v>
      </c>
    </row>
    <row r="8" spans="1:12" ht="16.5" customHeight="1">
      <c r="A8" s="102" t="s">
        <v>37</v>
      </c>
      <c r="B8" s="84" t="s">
        <v>34</v>
      </c>
      <c r="C8" s="97">
        <f>'2月'!C36</f>
        <v>6.2898</v>
      </c>
      <c r="D8" s="98">
        <f>'2月'!D36</f>
        <v>6.8282</v>
      </c>
      <c r="E8" s="116">
        <f>'2月'!E36</f>
        <v>29.72</v>
      </c>
      <c r="F8" s="69">
        <f>'2月'!F36</f>
        <v>29.58</v>
      </c>
      <c r="G8" s="44">
        <f>'2月'!G36</f>
        <v>0.3236</v>
      </c>
      <c r="H8" s="71">
        <f>'2月'!H36</f>
        <v>0.3196</v>
      </c>
      <c r="I8" s="60">
        <f>'2月'!I36</f>
        <v>3.137</v>
      </c>
      <c r="J8" s="61">
        <f>'2月'!J36</f>
        <v>3.077</v>
      </c>
      <c r="K8" s="60">
        <f>'2月'!K36</f>
        <v>3.412</v>
      </c>
      <c r="L8" s="62">
        <f>'2月'!L36</f>
        <v>3.322</v>
      </c>
    </row>
    <row r="9" spans="1:12" ht="16.5" customHeight="1">
      <c r="A9" s="103"/>
      <c r="B9" s="85" t="s">
        <v>35</v>
      </c>
      <c r="C9" s="73">
        <f>'2月'!C37</f>
        <v>6.2779</v>
      </c>
      <c r="D9" s="72">
        <f>'2月'!D37</f>
        <v>6.6714</v>
      </c>
      <c r="E9" s="117">
        <f>'2月'!E37</f>
        <v>29.57</v>
      </c>
      <c r="F9" s="59">
        <f>'2月'!F37</f>
        <v>29.43</v>
      </c>
      <c r="G9" s="46">
        <f>'2月'!G37</f>
        <v>0.3165</v>
      </c>
      <c r="H9" s="33">
        <f>'2月'!H37</f>
        <v>0.3125</v>
      </c>
      <c r="I9" s="47">
        <f>'2月'!I37</f>
        <v>3.114</v>
      </c>
      <c r="J9" s="57">
        <f>'2月'!J37</f>
        <v>3.054</v>
      </c>
      <c r="K9" s="58">
        <f>'2月'!K37</f>
        <v>3.34</v>
      </c>
      <c r="L9" s="54">
        <f>'2月'!L37</f>
        <v>3.25</v>
      </c>
    </row>
    <row r="10" spans="1:12" ht="16.5" customHeight="1" thickBot="1">
      <c r="A10" s="104"/>
      <c r="B10" s="99" t="s">
        <v>36</v>
      </c>
      <c r="C10" s="100">
        <f>'2月'!C38</f>
        <v>6.284186666666666</v>
      </c>
      <c r="D10" s="101">
        <f>'2月'!D38</f>
        <v>6.73476</v>
      </c>
      <c r="E10" s="153">
        <f>'2月'!E38</f>
        <v>29.644999999999992</v>
      </c>
      <c r="F10" s="154">
        <f>'2月'!F38</f>
        <v>29.505</v>
      </c>
      <c r="G10" s="155">
        <f>'2月'!G38</f>
        <v>0.31911428571428574</v>
      </c>
      <c r="H10" s="156">
        <f>'2月'!H38</f>
        <v>0.3151142857142858</v>
      </c>
      <c r="I10" s="63">
        <f>'2月'!I38</f>
        <v>3.126264705882353</v>
      </c>
      <c r="J10" s="64">
        <f>'2月'!J38</f>
        <v>3.0662647058823524</v>
      </c>
      <c r="K10" s="65">
        <f>'2月'!K38</f>
        <v>3.3673529411764704</v>
      </c>
      <c r="L10" s="66">
        <f>'2月'!L38</f>
        <v>3.277352941176471</v>
      </c>
    </row>
    <row r="11" spans="1:12" ht="16.5" customHeight="1">
      <c r="A11" s="102" t="s">
        <v>44</v>
      </c>
      <c r="B11" s="84" t="s">
        <v>34</v>
      </c>
      <c r="C11" s="97">
        <f>'3月'!C36</f>
        <v>6.2822</v>
      </c>
      <c r="D11" s="98">
        <f>'3月'!D36</f>
        <v>6.7509</v>
      </c>
      <c r="E11" s="116">
        <f>'3月'!E36</f>
        <v>29.94</v>
      </c>
      <c r="F11" s="69">
        <f>'3月'!F36</f>
        <v>29.8</v>
      </c>
      <c r="G11" s="44">
        <f>'3月'!G36</f>
        <v>0.3217</v>
      </c>
      <c r="H11" s="71">
        <f>'3月'!H36</f>
        <v>0.3177</v>
      </c>
      <c r="I11" s="60">
        <f>'3月'!I36</f>
        <v>3.16</v>
      </c>
      <c r="J11" s="61">
        <f>'3月'!J36</f>
        <v>3.1</v>
      </c>
      <c r="K11" s="60">
        <f>'3月'!K36</f>
        <v>3.386</v>
      </c>
      <c r="L11" s="62">
        <f>'3月'!L36</f>
        <v>3.296</v>
      </c>
    </row>
    <row r="12" spans="1:12" ht="16.5" customHeight="1">
      <c r="A12" s="103"/>
      <c r="B12" s="85" t="s">
        <v>35</v>
      </c>
      <c r="C12" s="73">
        <f>'3月'!C37</f>
        <v>6.2689</v>
      </c>
      <c r="D12" s="72">
        <f>'3月'!D37</f>
        <v>6.4838</v>
      </c>
      <c r="E12" s="117">
        <f>'3月'!E37</f>
        <v>29.68</v>
      </c>
      <c r="F12" s="59">
        <f>'3月'!F37</f>
        <v>29.54</v>
      </c>
      <c r="G12" s="46">
        <f>'3月'!G37</f>
        <v>0.3089</v>
      </c>
      <c r="H12" s="33">
        <f>'3月'!H37</f>
        <v>0.3049</v>
      </c>
      <c r="I12" s="47">
        <f>'3月'!I37</f>
        <v>3.117</v>
      </c>
      <c r="J12" s="57">
        <f>'3月'!J37</f>
        <v>3.057</v>
      </c>
      <c r="K12" s="58">
        <f>'3月'!K37</f>
        <v>3.263</v>
      </c>
      <c r="L12" s="54">
        <f>'3月'!L37</f>
        <v>3.173</v>
      </c>
    </row>
    <row r="13" spans="1:12" ht="16.5" customHeight="1" thickBot="1">
      <c r="A13" s="104"/>
      <c r="B13" s="99" t="s">
        <v>36</v>
      </c>
      <c r="C13" s="100">
        <f>'3月'!C38</f>
        <v>6.274304761904762</v>
      </c>
      <c r="D13" s="101">
        <f>'3月'!D38</f>
        <v>6.606233333333331</v>
      </c>
      <c r="E13" s="153">
        <f>'3月'!E38</f>
        <v>29.78761904761904</v>
      </c>
      <c r="F13" s="154">
        <f>'3月'!F38</f>
        <v>29.64761904761904</v>
      </c>
      <c r="G13" s="155">
        <f>'3月'!G38</f>
        <v>0.31530952380952376</v>
      </c>
      <c r="H13" s="156">
        <f>'3月'!H38</f>
        <v>0.31130952380952376</v>
      </c>
      <c r="I13" s="63">
        <f>'3月'!I38</f>
        <v>3.1357857142857144</v>
      </c>
      <c r="J13" s="64">
        <f>'3月'!J38</f>
        <v>3.075785714285714</v>
      </c>
      <c r="K13" s="65">
        <f>'3月'!K38</f>
        <v>3.322714285714286</v>
      </c>
      <c r="L13" s="66">
        <f>'3月'!L38</f>
        <v>3.232714285714285</v>
      </c>
    </row>
    <row r="14" spans="1:12" ht="16.5" customHeight="1">
      <c r="A14" s="102" t="s">
        <v>45</v>
      </c>
      <c r="B14" s="84" t="s">
        <v>34</v>
      </c>
      <c r="C14" s="97">
        <f>'4月'!C36</f>
        <v>6.2674</v>
      </c>
      <c r="D14" s="98">
        <f>'4月'!D36</f>
        <v>6.7192</v>
      </c>
      <c r="E14" s="116">
        <f>'4月'!E36</f>
        <v>30.07</v>
      </c>
      <c r="F14" s="69">
        <f>'4月'!F36</f>
        <v>29.93</v>
      </c>
      <c r="G14" s="44">
        <f>'4月'!G36</f>
        <v>0.3223</v>
      </c>
      <c r="H14" s="71">
        <f>'4月'!H36</f>
        <v>0.3183</v>
      </c>
      <c r="I14" s="60">
        <f>'4月'!I36</f>
        <v>3.125</v>
      </c>
      <c r="J14" s="61">
        <f>'4月'!J36</f>
        <v>3.065</v>
      </c>
      <c r="K14" s="60">
        <f>'4月'!K36</f>
        <v>3.36</v>
      </c>
      <c r="L14" s="62">
        <f>'4月'!L36</f>
        <v>3.27</v>
      </c>
    </row>
    <row r="15" spans="1:12" ht="16.5" customHeight="1">
      <c r="A15" s="103"/>
      <c r="B15" s="85" t="s">
        <v>35</v>
      </c>
      <c r="C15" s="73">
        <f>'4月'!C37</f>
        <v>6.2208</v>
      </c>
      <c r="D15" s="72">
        <f>'4月'!D37</f>
        <v>6.2437</v>
      </c>
      <c r="E15" s="117">
        <f>'4月'!E37</f>
        <v>29.49</v>
      </c>
      <c r="F15" s="59">
        <f>'4月'!F37</f>
        <v>29.35</v>
      </c>
      <c r="G15" s="46">
        <f>'4月'!G37</f>
        <v>0.2999</v>
      </c>
      <c r="H15" s="33">
        <f>'4月'!H37</f>
        <v>0.2959</v>
      </c>
      <c r="I15" s="47">
        <f>'4月'!I37</f>
        <v>3.051</v>
      </c>
      <c r="J15" s="57">
        <f>'4月'!J37</f>
        <v>2.991</v>
      </c>
      <c r="K15" s="58">
        <f>'4月'!K37</f>
        <v>3.093</v>
      </c>
      <c r="L15" s="54">
        <f>'4月'!L37</f>
        <v>3.003</v>
      </c>
    </row>
    <row r="16" spans="1:12" ht="16.5" customHeight="1" thickBot="1">
      <c r="A16" s="104"/>
      <c r="B16" s="99" t="s">
        <v>36</v>
      </c>
      <c r="C16" s="100">
        <f>'4月'!C38</f>
        <v>6.247066666666666</v>
      </c>
      <c r="D16" s="101">
        <f>'4月'!D38</f>
        <v>6.3673166666666665</v>
      </c>
      <c r="E16" s="153">
        <f>'4月'!E38</f>
        <v>29.896499999999996</v>
      </c>
      <c r="F16" s="154">
        <f>'4月'!F38</f>
        <v>29.7565</v>
      </c>
      <c r="G16" s="155">
        <f>'4月'!G38</f>
        <v>0.30634</v>
      </c>
      <c r="H16" s="156">
        <f>'4月'!H38</f>
        <v>0.30234</v>
      </c>
      <c r="I16" s="63">
        <f>'4月'!I38</f>
        <v>3.0784772727272722</v>
      </c>
      <c r="J16" s="64">
        <f>'4月'!J38</f>
        <v>3.018477272727274</v>
      </c>
      <c r="K16" s="65">
        <f>'4月'!K38</f>
        <v>3.1679999999999997</v>
      </c>
      <c r="L16" s="66">
        <f>'4月'!L38</f>
        <v>3.078</v>
      </c>
    </row>
    <row r="17" spans="1:12" ht="16.5" customHeight="1">
      <c r="A17" s="102" t="s">
        <v>46</v>
      </c>
      <c r="B17" s="84" t="s">
        <v>34</v>
      </c>
      <c r="C17" s="97">
        <f>'5月'!C36</f>
        <v>6.2152</v>
      </c>
      <c r="D17" s="98">
        <f>'5月'!D36</f>
        <v>6.3807</v>
      </c>
      <c r="E17" s="116">
        <f>'5月'!E36</f>
        <v>30.05</v>
      </c>
      <c r="F17" s="69">
        <f>'5月'!F36</f>
        <v>29.91</v>
      </c>
      <c r="G17" s="44">
        <f>'5月'!G36</f>
        <v>0.3046</v>
      </c>
      <c r="H17" s="71">
        <f>'5月'!H36</f>
        <v>0.3006</v>
      </c>
      <c r="I17" s="60">
        <f>'5月'!I36</f>
        <v>3.107</v>
      </c>
      <c r="J17" s="61">
        <f>'5月'!J36</f>
        <v>3.047</v>
      </c>
      <c r="K17" s="60">
        <f>'5月'!K36</f>
        <v>3.173</v>
      </c>
      <c r="L17" s="62">
        <f>'5月'!L36</f>
        <v>3.083</v>
      </c>
    </row>
    <row r="18" spans="1:12" ht="16.5" customHeight="1">
      <c r="A18" s="103"/>
      <c r="B18" s="85" t="s">
        <v>35</v>
      </c>
      <c r="C18" s="73">
        <f>'5月'!C37</f>
        <v>6.1796</v>
      </c>
      <c r="D18" s="72">
        <f>'5月'!D37</f>
        <v>5.9797</v>
      </c>
      <c r="E18" s="117">
        <f>'5月'!E37</f>
        <v>29.43</v>
      </c>
      <c r="F18" s="59">
        <f>'5月'!F37</f>
        <v>29.29</v>
      </c>
      <c r="G18" s="46">
        <f>'5月'!G37</f>
        <v>0.2913</v>
      </c>
      <c r="H18" s="33">
        <f>'5月'!H37</f>
        <v>0.2873</v>
      </c>
      <c r="I18" s="47">
        <f>'5月'!I37</f>
        <v>2.992</v>
      </c>
      <c r="J18" s="57">
        <f>'5月'!J37</f>
        <v>2.932</v>
      </c>
      <c r="K18" s="58">
        <f>'5月'!K37</f>
        <v>2.978</v>
      </c>
      <c r="L18" s="54">
        <f>'5月'!L37</f>
        <v>2.888</v>
      </c>
    </row>
    <row r="19" spans="1:12" ht="16.5" customHeight="1" thickBot="1">
      <c r="A19" s="104"/>
      <c r="B19" s="99" t="s">
        <v>36</v>
      </c>
      <c r="C19" s="100">
        <f>'5月'!C38</f>
        <v>6.197045454545454</v>
      </c>
      <c r="D19" s="101">
        <f>'5月'!D38</f>
        <v>6.126068181818183</v>
      </c>
      <c r="E19" s="153">
        <f>'5月'!E38</f>
        <v>29.822727272727274</v>
      </c>
      <c r="F19" s="154">
        <f>'5月'!F38</f>
        <v>29.682727272727274</v>
      </c>
      <c r="G19" s="155">
        <f>'5月'!G38</f>
        <v>0.2961636363636363</v>
      </c>
      <c r="H19" s="156">
        <f>'5月'!H38</f>
        <v>0.2921636363636364</v>
      </c>
      <c r="I19" s="63">
        <f>'5月'!I38</f>
        <v>3.0453333333333332</v>
      </c>
      <c r="J19" s="64">
        <f>'5月'!J38</f>
        <v>2.985333333333333</v>
      </c>
      <c r="K19" s="65">
        <f>'5月'!K38</f>
        <v>3.0309047619047624</v>
      </c>
      <c r="L19" s="66">
        <f>'5月'!L38</f>
        <v>2.9409047619047617</v>
      </c>
    </row>
    <row r="20" spans="1:12" ht="16.5" customHeight="1">
      <c r="A20" s="102" t="s">
        <v>47</v>
      </c>
      <c r="B20" s="84" t="s">
        <v>34</v>
      </c>
      <c r="C20" s="97">
        <f>'6月'!C36</f>
        <v>6.1807</v>
      </c>
      <c r="D20" s="98">
        <f>'6月'!D36</f>
        <v>6.506</v>
      </c>
      <c r="E20" s="116">
        <f>'6月'!E36</f>
        <v>30.17</v>
      </c>
      <c r="F20" s="69">
        <f>'6月'!F36</f>
        <v>30.03</v>
      </c>
      <c r="G20" s="44">
        <f>'6月'!G36</f>
        <v>0.3171</v>
      </c>
      <c r="H20" s="71">
        <f>'6月'!H36</f>
        <v>0.3131</v>
      </c>
      <c r="I20" s="60">
        <f>'6月'!I36</f>
        <v>3.242</v>
      </c>
      <c r="J20" s="61">
        <f>'6月'!J36</f>
        <v>3.182</v>
      </c>
      <c r="K20" s="60">
        <f>'6月'!K36</f>
        <v>3.367</v>
      </c>
      <c r="L20" s="62">
        <f>'6月'!L36</f>
        <v>3.277</v>
      </c>
    </row>
    <row r="21" spans="1:12" ht="16.5" customHeight="1">
      <c r="A21" s="103"/>
      <c r="B21" s="85" t="s">
        <v>35</v>
      </c>
      <c r="C21" s="73">
        <f>'6月'!C37</f>
        <v>6.1598</v>
      </c>
      <c r="D21" s="72">
        <f>'6月'!D37</f>
        <v>6.1434</v>
      </c>
      <c r="E21" s="117">
        <f>'6月'!E37</f>
        <v>29.72</v>
      </c>
      <c r="F21" s="59">
        <f>'6月'!F37</f>
        <v>29.58</v>
      </c>
      <c r="G21" s="46">
        <f>'6月'!G37</f>
        <v>0.2993</v>
      </c>
      <c r="H21" s="33">
        <f>'6月'!H37</f>
        <v>0.2953</v>
      </c>
      <c r="I21" s="47">
        <f>'6月'!I37</f>
        <v>3.1005</v>
      </c>
      <c r="J21" s="57">
        <f>'6月'!J37</f>
        <v>3.0405</v>
      </c>
      <c r="K21" s="58">
        <f>'6月'!K37</f>
        <v>3.121</v>
      </c>
      <c r="L21" s="54">
        <f>'6月'!L37</f>
        <v>3.031</v>
      </c>
    </row>
    <row r="22" spans="1:12" ht="16.5" customHeight="1" thickBot="1">
      <c r="A22" s="104"/>
      <c r="B22" s="99" t="s">
        <v>36</v>
      </c>
      <c r="C22" s="100">
        <f>'6月'!C38</f>
        <v>6.171770588235293</v>
      </c>
      <c r="D22" s="101">
        <f>'6月'!D38</f>
        <v>6.329170588235294</v>
      </c>
      <c r="E22" s="153">
        <f>'6月'!E38</f>
        <v>29.98526315789473</v>
      </c>
      <c r="F22" s="154">
        <f>'6月'!F38</f>
        <v>29.84526315789474</v>
      </c>
      <c r="G22" s="155">
        <f>'6月'!G38</f>
        <v>0.30853157894736843</v>
      </c>
      <c r="H22" s="156">
        <f>'6月'!H38</f>
        <v>0.30453157894736843</v>
      </c>
      <c r="I22" s="63">
        <f>'6月'!I38</f>
        <v>3.1742</v>
      </c>
      <c r="J22" s="64">
        <f>'6月'!J38</f>
        <v>3.1142000000000003</v>
      </c>
      <c r="K22" s="65">
        <f>'6月'!K38</f>
        <v>3.2737000000000003</v>
      </c>
      <c r="L22" s="66">
        <f>'6月'!L38</f>
        <v>3.1836999999999995</v>
      </c>
    </row>
    <row r="23" spans="1:12" ht="16.5" customHeight="1">
      <c r="A23" s="102" t="s">
        <v>48</v>
      </c>
      <c r="B23" s="84" t="s">
        <v>34</v>
      </c>
      <c r="C23" s="97">
        <f>'7月'!C36</f>
        <v>6.1807</v>
      </c>
      <c r="D23" s="98">
        <f>'7月'!D36</f>
        <v>6.2956</v>
      </c>
      <c r="E23" s="116">
        <f>'7月'!E36</f>
        <v>30.21</v>
      </c>
      <c r="F23" s="69">
        <f>'7月'!F36</f>
        <v>30.07</v>
      </c>
      <c r="G23" s="44">
        <f>'7月'!G36</f>
        <v>0.3079</v>
      </c>
      <c r="H23" s="71">
        <f>'7月'!H36</f>
        <v>0.3039</v>
      </c>
      <c r="I23" s="60">
        <f>'7月'!I36</f>
        <v>3.272</v>
      </c>
      <c r="J23" s="61">
        <f>'7月'!J36</f>
        <v>3.212</v>
      </c>
      <c r="K23" s="60">
        <f>'7月'!K36</f>
        <v>3.355</v>
      </c>
      <c r="L23" s="62">
        <f>'7月'!L36</f>
        <v>3.265</v>
      </c>
    </row>
    <row r="24" spans="1:12" ht="16.5" customHeight="1">
      <c r="A24" s="103"/>
      <c r="B24" s="85" t="s">
        <v>35</v>
      </c>
      <c r="C24" s="73">
        <f>'7月'!C37</f>
        <v>6.1599</v>
      </c>
      <c r="D24" s="72">
        <f>'7月'!D37</f>
        <v>6.088</v>
      </c>
      <c r="E24" s="117">
        <f>'7月'!E37</f>
        <v>29.84</v>
      </c>
      <c r="F24" s="59">
        <f>'7月'!F37</f>
        <v>29.7</v>
      </c>
      <c r="G24" s="46">
        <f>'7月'!G37</f>
        <v>0.2991</v>
      </c>
      <c r="H24" s="33">
        <f>'7月'!H37</f>
        <v>0.2951</v>
      </c>
      <c r="I24" s="47">
        <f>'7月'!I37</f>
        <v>3.19</v>
      </c>
      <c r="J24" s="57">
        <f>'7月'!J37</f>
        <v>3.13</v>
      </c>
      <c r="K24" s="58">
        <f>'7月'!K37</f>
        <v>3.188</v>
      </c>
      <c r="L24" s="54">
        <f>'7月'!L37</f>
        <v>3.098</v>
      </c>
    </row>
    <row r="25" spans="1:12" ht="16.5" customHeight="1" thickBot="1">
      <c r="A25" s="104"/>
      <c r="B25" s="99" t="s">
        <v>36</v>
      </c>
      <c r="C25" s="100">
        <f>'7月'!C38</f>
        <v>6.172534782608694</v>
      </c>
      <c r="D25" s="101">
        <f>'7月'!D38</f>
        <v>6.183099999999999</v>
      </c>
      <c r="E25" s="153">
        <f>'7月'!E38</f>
        <v>30.011739130434783</v>
      </c>
      <c r="F25" s="154">
        <f>'7月'!F38</f>
        <v>29.87173913043478</v>
      </c>
      <c r="G25" s="155">
        <f>'7月'!G38</f>
        <v>0.30214347826086957</v>
      </c>
      <c r="H25" s="156">
        <f>'7月'!H38</f>
        <v>0.2981434782608695</v>
      </c>
      <c r="I25" s="63">
        <f>'7月'!I38</f>
        <v>3.217891304347826</v>
      </c>
      <c r="J25" s="64">
        <f>'7月'!J38</f>
        <v>3.1578913043478267</v>
      </c>
      <c r="K25" s="65">
        <f>'7月'!K38</f>
        <v>3.2429130434782603</v>
      </c>
      <c r="L25" s="66">
        <f>'7月'!L38</f>
        <v>3.1529130434782613</v>
      </c>
    </row>
    <row r="26" spans="1:12" ht="16.5" customHeight="1">
      <c r="A26" s="102" t="s">
        <v>49</v>
      </c>
      <c r="B26" s="84" t="s">
        <v>34</v>
      </c>
      <c r="C26" s="97">
        <f>'8月'!C36</f>
        <v>6.1817</v>
      </c>
      <c r="D26" s="98">
        <f>'8月'!D36</f>
        <v>6.403</v>
      </c>
      <c r="E26" s="116">
        <f>'8月'!E36</f>
        <v>30.07</v>
      </c>
      <c r="F26" s="69">
        <f>'8月'!F36</f>
        <v>29.93</v>
      </c>
      <c r="G26" s="44">
        <f>'8月'!G36</f>
        <v>0.313</v>
      </c>
      <c r="H26" s="71">
        <f>'8月'!H36</f>
        <v>0.309</v>
      </c>
      <c r="I26" s="60">
        <f>'8月'!I36</f>
        <v>3.362</v>
      </c>
      <c r="J26" s="61">
        <f>'8月'!J36</f>
        <v>3.302</v>
      </c>
      <c r="K26" s="60">
        <f>'8月'!K36</f>
        <v>3.471</v>
      </c>
      <c r="L26" s="62">
        <f>'8月'!L36</f>
        <v>3.381</v>
      </c>
    </row>
    <row r="27" spans="1:12" ht="16.5" customHeight="1">
      <c r="A27" s="103"/>
      <c r="B27" s="85" t="s">
        <v>35</v>
      </c>
      <c r="C27" s="73">
        <f>'8月'!C37</f>
        <v>6.1665</v>
      </c>
      <c r="D27" s="72">
        <f>'8月'!D37</f>
        <v>6.2032</v>
      </c>
      <c r="E27" s="117">
        <f>'8月'!E37</f>
        <v>29.97</v>
      </c>
      <c r="F27" s="59">
        <f>'8月'!F37</f>
        <v>29.83</v>
      </c>
      <c r="G27" s="46">
        <f>'8月'!G37</f>
        <v>0.3029</v>
      </c>
      <c r="H27" s="33">
        <f>'8月'!H37</f>
        <v>0.2989</v>
      </c>
      <c r="I27" s="47">
        <f>'8月'!I37</f>
        <v>3.254</v>
      </c>
      <c r="J27" s="57">
        <f>'8月'!J37</f>
        <v>3.194</v>
      </c>
      <c r="K27" s="58">
        <f>'8月'!K37</f>
        <v>3.311</v>
      </c>
      <c r="L27" s="54">
        <f>'8月'!L37</f>
        <v>3.221</v>
      </c>
    </row>
    <row r="28" spans="1:12" ht="16.5" customHeight="1" thickBot="1">
      <c r="A28" s="104"/>
      <c r="B28" s="99" t="s">
        <v>36</v>
      </c>
      <c r="C28" s="100">
        <f>'8月'!C38</f>
        <v>6.170763636363637</v>
      </c>
      <c r="D28" s="101">
        <f>'8月'!D38</f>
        <v>6.297731818181819</v>
      </c>
      <c r="E28" s="153">
        <f>'8月'!E38</f>
        <v>30.015714285714278</v>
      </c>
      <c r="F28" s="154">
        <f>'8月'!F38</f>
        <v>29.875714285714285</v>
      </c>
      <c r="G28" s="155">
        <f>'8月'!G38</f>
        <v>0.3078190476190476</v>
      </c>
      <c r="H28" s="156">
        <f>'8月'!H38</f>
        <v>0.3038190476190476</v>
      </c>
      <c r="I28" s="63">
        <f>'8月'!I38</f>
        <v>3.30655</v>
      </c>
      <c r="J28" s="64">
        <f>'8月'!J38</f>
        <v>3.24655</v>
      </c>
      <c r="K28" s="65">
        <f>'8月'!K38</f>
        <v>3.3920500000000002</v>
      </c>
      <c r="L28" s="66">
        <f>'8月'!L38</f>
        <v>3.30205</v>
      </c>
    </row>
    <row r="29" spans="1:12" ht="16.5" customHeight="1">
      <c r="A29" s="102" t="s">
        <v>50</v>
      </c>
      <c r="B29" s="84" t="s">
        <v>34</v>
      </c>
      <c r="C29" s="97">
        <f>'9月'!C36</f>
        <v>6.1729</v>
      </c>
      <c r="D29" s="98">
        <f>'9月'!D36</f>
        <v>6.2793</v>
      </c>
      <c r="E29" s="116">
        <f>'9月'!E36</f>
        <v>29.96</v>
      </c>
      <c r="F29" s="69">
        <f>'9月'!F36</f>
        <v>29.82</v>
      </c>
      <c r="G29" s="44">
        <f>'9月'!G36</f>
        <v>0.3051</v>
      </c>
      <c r="H29" s="71">
        <f>'9月'!H36</f>
        <v>0.3011</v>
      </c>
      <c r="I29" s="60">
        <f>'9月'!I36</f>
        <v>3.344</v>
      </c>
      <c r="J29" s="61">
        <f>'9月'!J36</f>
        <v>3.284</v>
      </c>
      <c r="K29" s="60">
        <f>'9月'!K36</f>
        <v>3.39</v>
      </c>
      <c r="L29" s="62">
        <f>'9月'!L36</f>
        <v>3.3</v>
      </c>
    </row>
    <row r="30" spans="1:12" ht="16.5" customHeight="1">
      <c r="A30" s="103"/>
      <c r="B30" s="85" t="s">
        <v>35</v>
      </c>
      <c r="C30" s="73">
        <f>'9月'!C37</f>
        <v>6.1475</v>
      </c>
      <c r="D30" s="72">
        <f>'9月'!D37</f>
        <v>6.1346</v>
      </c>
      <c r="E30" s="117">
        <f>'9月'!E37</f>
        <v>29.61</v>
      </c>
      <c r="F30" s="59">
        <f>'9月'!F37</f>
        <v>29.47</v>
      </c>
      <c r="G30" s="46">
        <f>'9月'!G37</f>
        <v>0.2975</v>
      </c>
      <c r="H30" s="33">
        <f>'9月'!H37</f>
        <v>0.2935</v>
      </c>
      <c r="I30" s="47">
        <f>'9月'!I37</f>
        <v>3.195</v>
      </c>
      <c r="J30" s="57">
        <f>'9月'!J37</f>
        <v>3.135</v>
      </c>
      <c r="K30" s="58">
        <f>'9月'!K37</f>
        <v>3.226</v>
      </c>
      <c r="L30" s="54">
        <f>'9月'!L37</f>
        <v>3.136</v>
      </c>
    </row>
    <row r="31" spans="1:12" ht="16.5" customHeight="1" thickBot="1">
      <c r="A31" s="104"/>
      <c r="B31" s="99" t="s">
        <v>36</v>
      </c>
      <c r="C31" s="100">
        <f>'9月'!C38</f>
        <v>6.158799999999999</v>
      </c>
      <c r="D31" s="101">
        <f>'9月'!D38</f>
        <v>6.197215789473685</v>
      </c>
      <c r="E31" s="153">
        <f>'9月'!E38</f>
        <v>29.73789473684211</v>
      </c>
      <c r="F31" s="154">
        <f>'9月'!F38</f>
        <v>29.597894736842107</v>
      </c>
      <c r="G31" s="155">
        <f>'9月'!G38</f>
        <v>0.3008157894736842</v>
      </c>
      <c r="H31" s="156">
        <f>'9月'!H38</f>
        <v>0.29681578947368414</v>
      </c>
      <c r="I31" s="63">
        <f>'9月'!I38</f>
        <v>3.2763999999999998</v>
      </c>
      <c r="J31" s="64">
        <f>'9月'!J38</f>
        <v>3.2164</v>
      </c>
      <c r="K31" s="65">
        <f>'9月'!K38</f>
        <v>3.31905</v>
      </c>
      <c r="L31" s="66">
        <f>'9月'!L38</f>
        <v>3.229050000000001</v>
      </c>
    </row>
    <row r="32" spans="1:12" ht="16.5" customHeight="1">
      <c r="A32" s="102" t="s">
        <v>51</v>
      </c>
      <c r="B32" s="84" t="s">
        <v>34</v>
      </c>
      <c r="C32" s="97">
        <f>'10月'!C36</f>
        <v>6.1458</v>
      </c>
      <c r="D32" s="98">
        <f>'10月'!D36</f>
        <v>6.3452</v>
      </c>
      <c r="E32" s="116">
        <f>'10月'!E36</f>
        <v>29.62</v>
      </c>
      <c r="F32" s="69">
        <f>'10月'!F36</f>
        <v>29.48</v>
      </c>
      <c r="G32" s="44">
        <f>'10月'!G36</f>
        <v>0.3054</v>
      </c>
      <c r="H32" s="71">
        <f>'10月'!H36</f>
        <v>0.3014</v>
      </c>
      <c r="I32" s="60">
        <f>'10月'!I36</f>
        <v>3.279</v>
      </c>
      <c r="J32" s="61">
        <f>'10月'!J36</f>
        <v>3.219</v>
      </c>
      <c r="K32" s="60">
        <f>'10月'!K36</f>
        <v>3.348</v>
      </c>
      <c r="L32" s="62">
        <f>'10月'!L36</f>
        <v>3.258</v>
      </c>
    </row>
    <row r="33" spans="1:12" ht="16.5" customHeight="1">
      <c r="A33" s="103"/>
      <c r="B33" s="85" t="s">
        <v>35</v>
      </c>
      <c r="C33" s="73">
        <f>'10月'!C37</f>
        <v>6.133</v>
      </c>
      <c r="D33" s="72">
        <f>'10月'!D37</f>
        <v>6.2039</v>
      </c>
      <c r="E33" s="117">
        <f>'10月'!E37</f>
        <v>29.37</v>
      </c>
      <c r="F33" s="59">
        <f>'10月'!F37</f>
        <v>29.23</v>
      </c>
      <c r="G33" s="46">
        <f>'10月'!G37</f>
        <v>0.2992</v>
      </c>
      <c r="H33" s="33">
        <f>'10月'!H37</f>
        <v>0.2952</v>
      </c>
      <c r="I33" s="47">
        <f>'10月'!I37</f>
        <v>3.16</v>
      </c>
      <c r="J33" s="57">
        <f>'10月'!J37</f>
        <v>3.1</v>
      </c>
      <c r="K33" s="58">
        <f>'10月'!K37</f>
        <v>3.243</v>
      </c>
      <c r="L33" s="54">
        <f>'10月'!L37</f>
        <v>3.153</v>
      </c>
    </row>
    <row r="34" spans="1:12" ht="16.5" customHeight="1" thickBot="1">
      <c r="A34" s="104"/>
      <c r="B34" s="99" t="s">
        <v>36</v>
      </c>
      <c r="C34" s="100">
        <f>'10月'!C38</f>
        <v>6.139305555555556</v>
      </c>
      <c r="D34" s="101">
        <f>'10月'!D38</f>
        <v>6.260616666666667</v>
      </c>
      <c r="E34" s="153">
        <f>'10月'!E38</f>
        <v>29.46181818181818</v>
      </c>
      <c r="F34" s="154">
        <f>'10月'!F38</f>
        <v>29.321818181818184</v>
      </c>
      <c r="G34" s="155">
        <f>'10月'!G38</f>
        <v>0.30207727272727275</v>
      </c>
      <c r="H34" s="156">
        <f>'10月'!H38</f>
        <v>0.29807727272727275</v>
      </c>
      <c r="I34" s="63">
        <f>'10月'!I38</f>
        <v>3.20609090909091</v>
      </c>
      <c r="J34" s="64">
        <f>'10月'!J38</f>
        <v>3.1460909090909097</v>
      </c>
      <c r="K34" s="65">
        <f>'10月'!K38</f>
        <v>3.292772727272727</v>
      </c>
      <c r="L34" s="66">
        <f>'10月'!L38</f>
        <v>3.2027727272727273</v>
      </c>
    </row>
    <row r="35" spans="1:12" ht="16.5" customHeight="1">
      <c r="A35" s="102" t="s">
        <v>52</v>
      </c>
      <c r="B35" s="84" t="s">
        <v>34</v>
      </c>
      <c r="C35" s="97">
        <f>'11月'!C36</f>
        <v>6.1482</v>
      </c>
      <c r="D35" s="98">
        <f>'11月'!D36</f>
        <v>6.2497</v>
      </c>
      <c r="E35" s="116">
        <f>'11月'!E36</f>
        <v>29.69</v>
      </c>
      <c r="F35" s="69">
        <f>'11月'!F36</f>
        <v>29.55</v>
      </c>
      <c r="G35" s="44">
        <f>'11月'!G36</f>
        <v>0.3012</v>
      </c>
      <c r="H35" s="71">
        <f>'11月'!H36</f>
        <v>0.2972</v>
      </c>
      <c r="I35" s="60">
        <f>'11月'!I36</f>
        <v>3.264</v>
      </c>
      <c r="J35" s="61">
        <f>'11月'!J36</f>
        <v>3.204</v>
      </c>
      <c r="K35" s="60">
        <f>'11月'!K36</f>
        <v>3.293</v>
      </c>
      <c r="L35" s="62">
        <f>'11月'!L36</f>
        <v>3.203</v>
      </c>
    </row>
    <row r="36" spans="1:12" ht="16.5" customHeight="1">
      <c r="A36" s="103"/>
      <c r="B36" s="85" t="s">
        <v>35</v>
      </c>
      <c r="C36" s="73">
        <f>'11月'!C37</f>
        <v>6.1305</v>
      </c>
      <c r="D36" s="72">
        <f>'11月'!D37</f>
        <v>5.9844</v>
      </c>
      <c r="E36" s="117">
        <f>'11月'!E37</f>
        <v>29.45</v>
      </c>
      <c r="F36" s="59">
        <f>'11月'!F37</f>
        <v>29.31</v>
      </c>
      <c r="G36" s="46">
        <f>'11月'!G37</f>
        <v>0.2907</v>
      </c>
      <c r="H36" s="33">
        <f>'11月'!H37</f>
        <v>0.2867</v>
      </c>
      <c r="I36" s="47">
        <f>'11月'!I37</f>
        <v>3.2</v>
      </c>
      <c r="J36" s="57">
        <f>'11月'!J37</f>
        <v>3.14</v>
      </c>
      <c r="K36" s="58">
        <f>'11月'!K37</f>
        <v>3.2</v>
      </c>
      <c r="L36" s="54">
        <f>'11月'!L37</f>
        <v>3.11</v>
      </c>
    </row>
    <row r="37" spans="1:12" ht="16.5" customHeight="1" thickBot="1">
      <c r="A37" s="104"/>
      <c r="B37" s="99" t="s">
        <v>36</v>
      </c>
      <c r="C37" s="100">
        <f>'11月'!C38</f>
        <v>6.137219047619047</v>
      </c>
      <c r="D37" s="101">
        <f>'11月'!D38</f>
        <v>6.133257142857143</v>
      </c>
      <c r="E37" s="153">
        <f>'11月'!E38</f>
        <v>29.567619047619047</v>
      </c>
      <c r="F37" s="154">
        <f>'11月'!F38</f>
        <v>29.427619047619043</v>
      </c>
      <c r="G37" s="155">
        <f>'11月'!G38</f>
        <v>0.29692857142857154</v>
      </c>
      <c r="H37" s="156">
        <f>'11月'!H38</f>
        <v>0.2929285714285714</v>
      </c>
      <c r="I37" s="63">
        <f>'11月'!I38</f>
        <v>3.2268750000000006</v>
      </c>
      <c r="J37" s="64">
        <f>'11月'!J38</f>
        <v>3.166875</v>
      </c>
      <c r="K37" s="65">
        <f>'11月'!K38</f>
        <v>3.2419500000000006</v>
      </c>
      <c r="L37" s="66">
        <f>'11月'!L38</f>
        <v>3.1519500000000003</v>
      </c>
    </row>
    <row r="38" spans="1:12" ht="16.5" customHeight="1">
      <c r="A38" s="102" t="s">
        <v>53</v>
      </c>
      <c r="B38" s="84" t="s">
        <v>34</v>
      </c>
      <c r="C38" s="97">
        <f>'12月'!C36</f>
        <v>6.1352</v>
      </c>
      <c r="D38" s="98">
        <f>'12月'!D36</f>
        <v>6.0085</v>
      </c>
      <c r="E38" s="116">
        <f>'12月'!E36</f>
        <v>30.06</v>
      </c>
      <c r="F38" s="69">
        <f>'12月'!F36</f>
        <v>29.92</v>
      </c>
      <c r="G38" s="44">
        <f>'12月'!G36</f>
        <v>0.2921</v>
      </c>
      <c r="H38" s="71">
        <f>'12月'!H36</f>
        <v>0.2881</v>
      </c>
      <c r="I38" s="60">
        <f>'12月'!I36</f>
        <v>3.3245</v>
      </c>
      <c r="J38" s="61">
        <f>'12月'!J36</f>
        <v>3.2645</v>
      </c>
      <c r="K38" s="60">
        <f>'12月'!K36</f>
        <v>3.211</v>
      </c>
      <c r="L38" s="62">
        <f>'12月'!L36</f>
        <v>3.121</v>
      </c>
    </row>
    <row r="39" spans="1:12" ht="16.5" customHeight="1">
      <c r="A39" s="103"/>
      <c r="B39" s="85" t="s">
        <v>35</v>
      </c>
      <c r="C39" s="73">
        <f>'12月'!C37</f>
        <v>6.0969</v>
      </c>
      <c r="D39" s="72">
        <f>'12月'!D37</f>
        <v>5.7771</v>
      </c>
      <c r="E39" s="117">
        <f>'12月'!E37</f>
        <v>29.61</v>
      </c>
      <c r="F39" s="59">
        <f>'12月'!F37</f>
        <v>29.47</v>
      </c>
      <c r="G39" s="46">
        <f>'12月'!G37</f>
        <v>0.2862</v>
      </c>
      <c r="H39" s="33">
        <f>'12月'!H37</f>
        <v>0.2822</v>
      </c>
      <c r="I39" s="47">
        <f>'12月'!I37</f>
        <v>3.232</v>
      </c>
      <c r="J39" s="57">
        <f>'12月'!J37</f>
        <v>3.172</v>
      </c>
      <c r="K39" s="58">
        <f>'12月'!K37</f>
        <v>3.147</v>
      </c>
      <c r="L39" s="54">
        <f>'12月'!L37</f>
        <v>3.057</v>
      </c>
    </row>
    <row r="40" spans="1:12" ht="16.5" customHeight="1" thickBot="1">
      <c r="A40" s="104"/>
      <c r="B40" s="99" t="s">
        <v>36</v>
      </c>
      <c r="C40" s="100">
        <f>'12月'!C38</f>
        <v>6.115959090909092</v>
      </c>
      <c r="D40" s="101">
        <f>'12月'!D38</f>
        <v>5.899463636363635</v>
      </c>
      <c r="E40" s="326">
        <f>'12月'!E38</f>
        <v>29.786818181818173</v>
      </c>
      <c r="F40" s="154">
        <f>'12月'!F38</f>
        <v>29.646818181818173</v>
      </c>
      <c r="G40" s="155">
        <f>'12月'!G38</f>
        <v>0.2888545454545454</v>
      </c>
      <c r="H40" s="156">
        <f>'12月'!H38</f>
        <v>0.2848545454545454</v>
      </c>
      <c r="I40" s="63">
        <f>'12月'!I38</f>
        <v>3.276642857142857</v>
      </c>
      <c r="J40" s="64">
        <f>'12月'!J38</f>
        <v>3.216642857142857</v>
      </c>
      <c r="K40" s="65">
        <f>'12月'!K38</f>
        <v>3.183238095238095</v>
      </c>
      <c r="L40" s="66">
        <f>'12月'!L38</f>
        <v>3.093238095238095</v>
      </c>
    </row>
    <row r="41" spans="1:12" ht="16.5" customHeight="1">
      <c r="A41" s="105" t="s">
        <v>54</v>
      </c>
      <c r="B41" s="8" t="s">
        <v>34</v>
      </c>
      <c r="C41" s="97">
        <f>MAX(C5:C40)</f>
        <v>6.2898</v>
      </c>
      <c r="D41" s="98">
        <f aca="true" t="shared" si="0" ref="D41:L41">MAX(D5:D40)</f>
        <v>7.1985</v>
      </c>
      <c r="E41" s="315">
        <f t="shared" si="0"/>
        <v>30.21</v>
      </c>
      <c r="F41" s="316">
        <f t="shared" si="0"/>
        <v>30.07</v>
      </c>
      <c r="G41" s="317">
        <f t="shared" si="0"/>
        <v>0.3362</v>
      </c>
      <c r="H41" s="98">
        <f t="shared" si="0"/>
        <v>0.3322</v>
      </c>
      <c r="I41" s="317">
        <f t="shared" si="0"/>
        <v>3.362</v>
      </c>
      <c r="J41" s="98">
        <f t="shared" si="0"/>
        <v>3.302</v>
      </c>
      <c r="K41" s="317">
        <f t="shared" si="0"/>
        <v>3.553</v>
      </c>
      <c r="L41" s="98">
        <f t="shared" si="0"/>
        <v>3.463</v>
      </c>
    </row>
    <row r="42" spans="1:12" ht="16.5" customHeight="1">
      <c r="A42" s="12"/>
      <c r="B42" s="10" t="s">
        <v>35</v>
      </c>
      <c r="C42" s="73">
        <f>MIN(C5:C40)</f>
        <v>6.0969</v>
      </c>
      <c r="D42" s="318">
        <f aca="true" t="shared" si="1" ref="D42:L42">MIN(D5:D40)</f>
        <v>5.7771</v>
      </c>
      <c r="E42" s="319">
        <f t="shared" si="1"/>
        <v>29</v>
      </c>
      <c r="F42" s="320">
        <f t="shared" si="1"/>
        <v>28.86</v>
      </c>
      <c r="G42" s="321">
        <f t="shared" si="1"/>
        <v>0.2862</v>
      </c>
      <c r="H42" s="318">
        <f t="shared" si="1"/>
        <v>0.2822</v>
      </c>
      <c r="I42" s="321">
        <f t="shared" si="1"/>
        <v>2.992</v>
      </c>
      <c r="J42" s="318">
        <f t="shared" si="1"/>
        <v>2.932</v>
      </c>
      <c r="K42" s="321">
        <f t="shared" si="1"/>
        <v>2.978</v>
      </c>
      <c r="L42" s="318">
        <f t="shared" si="1"/>
        <v>2.888</v>
      </c>
    </row>
    <row r="43" spans="1:12" ht="16.5" customHeight="1" thickBot="1">
      <c r="A43" s="13"/>
      <c r="B43" s="11" t="s">
        <v>36</v>
      </c>
      <c r="C43" s="100">
        <f aca="true" t="shared" si="2" ref="C43:L43">AVERAGE(C7,C10,C13,C16,C19,C22,C25,C28,C31,C34,C37,C40)</f>
        <v>6.195641354256238</v>
      </c>
      <c r="D43" s="322">
        <f t="shared" si="2"/>
        <v>6.3468969852997015</v>
      </c>
      <c r="E43" s="323">
        <f t="shared" si="2"/>
        <v>29.737544268692147</v>
      </c>
      <c r="F43" s="324">
        <f t="shared" si="2"/>
        <v>29.597544268692147</v>
      </c>
      <c r="G43" s="325">
        <f t="shared" si="2"/>
        <v>0.306028598695355</v>
      </c>
      <c r="H43" s="322">
        <f t="shared" si="2"/>
        <v>0.302028598695355</v>
      </c>
      <c r="I43" s="325">
        <f t="shared" si="2"/>
        <v>3.178078008067523</v>
      </c>
      <c r="J43" s="322">
        <f t="shared" si="2"/>
        <v>3.1180780080675223</v>
      </c>
      <c r="K43" s="325">
        <f t="shared" si="2"/>
        <v>3.2746329878987175</v>
      </c>
      <c r="L43" s="322">
        <f t="shared" si="2"/>
        <v>3.1846329878987167</v>
      </c>
    </row>
    <row r="44" spans="1:12" ht="18" customHeight="1">
      <c r="A44" s="45"/>
      <c r="B44" s="45"/>
      <c r="C44" s="91" t="s">
        <v>30</v>
      </c>
      <c r="D44" s="45"/>
      <c r="E44" s="75"/>
      <c r="F44" s="75"/>
      <c r="G44" s="115"/>
      <c r="H44" s="77"/>
      <c r="I44" s="45"/>
      <c r="J44" s="45"/>
      <c r="K44" s="45"/>
      <c r="L44" s="45"/>
    </row>
    <row r="45" spans="1:8" ht="18" customHeight="1">
      <c r="A45" s="14"/>
      <c r="B45" s="15"/>
      <c r="C45" s="16"/>
      <c r="D45" s="38"/>
      <c r="E45" s="118"/>
      <c r="G45" s="38"/>
      <c r="H45" s="38"/>
    </row>
    <row r="46" spans="1:8" ht="18" customHeight="1">
      <c r="A46" s="14"/>
      <c r="B46" s="15"/>
      <c r="C46" s="16"/>
      <c r="D46" s="38"/>
      <c r="E46" s="118"/>
      <c r="G46" s="38"/>
      <c r="H46" s="38"/>
    </row>
    <row r="47" spans="1:8" ht="18" customHeight="1">
      <c r="A47" s="14"/>
      <c r="B47" s="15"/>
      <c r="C47" s="16"/>
      <c r="D47" s="38"/>
      <c r="E47" s="118"/>
      <c r="G47" s="38"/>
      <c r="H47" s="38"/>
    </row>
    <row r="48" spans="1:8" ht="18" customHeight="1">
      <c r="A48" s="14"/>
      <c r="B48" s="15"/>
      <c r="C48" s="16"/>
      <c r="D48" s="38"/>
      <c r="E48" s="118"/>
      <c r="G48" s="38"/>
      <c r="H48" s="38"/>
    </row>
    <row r="49" spans="1:8" ht="18" customHeight="1">
      <c r="A49" s="14"/>
      <c r="B49" s="15"/>
      <c r="C49" s="16"/>
      <c r="D49" s="38"/>
      <c r="E49" s="118"/>
      <c r="G49" s="38"/>
      <c r="H49" s="38"/>
    </row>
    <row r="50" spans="1:8" ht="18" customHeight="1">
      <c r="A50" s="14"/>
      <c r="B50" s="15"/>
      <c r="C50" s="16"/>
      <c r="D50" s="38"/>
      <c r="E50" s="118"/>
      <c r="G50" s="38"/>
      <c r="H50" s="38"/>
    </row>
    <row r="51" spans="1:8" ht="18" customHeight="1">
      <c r="A51" s="14"/>
      <c r="B51" s="15"/>
      <c r="C51" s="16"/>
      <c r="D51" s="38"/>
      <c r="E51" s="118"/>
      <c r="G51" s="38"/>
      <c r="H51" s="38"/>
    </row>
    <row r="52" spans="1:8" ht="18" customHeight="1">
      <c r="A52" s="14"/>
      <c r="B52" s="15"/>
      <c r="C52" s="16"/>
      <c r="D52" s="38"/>
      <c r="E52" s="118"/>
      <c r="G52" s="38"/>
      <c r="H52" s="38"/>
    </row>
    <row r="53" spans="1:8" ht="18" customHeight="1">
      <c r="A53" s="14"/>
      <c r="B53" s="15"/>
      <c r="C53" s="16"/>
      <c r="D53" s="38"/>
      <c r="E53" s="118"/>
      <c r="G53" s="38"/>
      <c r="H53" s="38"/>
    </row>
    <row r="54" spans="1:8" ht="18" customHeight="1">
      <c r="A54" s="14"/>
      <c r="B54" s="15"/>
      <c r="C54" s="16"/>
      <c r="D54" s="38"/>
      <c r="E54" s="118"/>
      <c r="G54" s="38"/>
      <c r="H54" s="38"/>
    </row>
    <row r="55" spans="1:8" ht="18" customHeight="1">
      <c r="A55" s="14"/>
      <c r="B55" s="15"/>
      <c r="C55" s="16"/>
      <c r="D55" s="38"/>
      <c r="E55" s="118"/>
      <c r="G55" s="38"/>
      <c r="H55" s="38"/>
    </row>
    <row r="56" spans="1:8" ht="18" customHeight="1">
      <c r="A56" s="14"/>
      <c r="B56" s="15"/>
      <c r="C56" s="16"/>
      <c r="D56" s="38"/>
      <c r="E56" s="118"/>
      <c r="G56" s="38"/>
      <c r="H56" s="38"/>
    </row>
    <row r="57" spans="1:8" ht="18" customHeight="1">
      <c r="A57" s="17"/>
      <c r="B57" s="15"/>
      <c r="C57" s="16"/>
      <c r="D57" s="38"/>
      <c r="E57" s="118"/>
      <c r="G57" s="38"/>
      <c r="H57" s="38"/>
    </row>
    <row r="58" spans="1:8" ht="18" customHeight="1">
      <c r="A58" s="14"/>
      <c r="B58" s="15"/>
      <c r="C58" s="16"/>
      <c r="D58" s="38"/>
      <c r="E58" s="118"/>
      <c r="G58" s="38"/>
      <c r="H58" s="38"/>
    </row>
    <row r="59" spans="1:8" ht="18" customHeight="1">
      <c r="A59" s="14"/>
      <c r="B59" s="15"/>
      <c r="C59" s="16"/>
      <c r="D59" s="38"/>
      <c r="E59" s="118"/>
      <c r="G59" s="38"/>
      <c r="H59" s="38"/>
    </row>
    <row r="60" spans="1:8" ht="18" customHeight="1">
      <c r="A60" s="14"/>
      <c r="B60" s="15"/>
      <c r="C60" s="16"/>
      <c r="D60" s="38"/>
      <c r="E60" s="118"/>
      <c r="G60" s="38"/>
      <c r="H60" s="38"/>
    </row>
    <row r="61" spans="1:8" ht="18" customHeight="1">
      <c r="A61" s="14"/>
      <c r="B61" s="15"/>
      <c r="C61" s="16"/>
      <c r="D61" s="38"/>
      <c r="E61" s="118"/>
      <c r="G61" s="38"/>
      <c r="H61" s="38"/>
    </row>
    <row r="62" spans="1:8" ht="18" customHeight="1">
      <c r="A62" s="14"/>
      <c r="B62" s="15"/>
      <c r="C62" s="16"/>
      <c r="D62" s="38"/>
      <c r="E62" s="118"/>
      <c r="G62" s="38"/>
      <c r="H62" s="38"/>
    </row>
    <row r="63" spans="1:8" ht="18" customHeight="1">
      <c r="A63" s="14"/>
      <c r="B63" s="15"/>
      <c r="C63" s="16"/>
      <c r="D63" s="38"/>
      <c r="E63" s="118"/>
      <c r="G63" s="38"/>
      <c r="H63" s="38"/>
    </row>
  </sheetData>
  <sheetProtection/>
  <mergeCells count="11">
    <mergeCell ref="G3:H3"/>
    <mergeCell ref="C3:C4"/>
    <mergeCell ref="D3:D4"/>
    <mergeCell ref="A1:B1"/>
    <mergeCell ref="A2:B3"/>
    <mergeCell ref="C2:D2"/>
    <mergeCell ref="I2:L2"/>
    <mergeCell ref="E3:F3"/>
    <mergeCell ref="K3:L3"/>
    <mergeCell ref="I3:J3"/>
    <mergeCell ref="E2:H2"/>
  </mergeCells>
  <printOptions/>
  <pageMargins left="0.23" right="0" top="0.3937007874015748" bottom="0.1968503937007874" header="0.5118110236220472" footer="0.2755905511811024"/>
  <pageSetup horizontalDpi="600" verticalDpi="600" orientation="portrait" paperSize="9" scale="110" r:id="rId1"/>
  <ignoredErrors>
    <ignoredError sqref="C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I16" sqref="I16:L16"/>
    </sheetView>
  </sheetViews>
  <sheetFormatPr defaultColWidth="8.796875" defaultRowHeight="14.25"/>
  <cols>
    <col min="1" max="1" width="3.69921875" style="45" customWidth="1"/>
    <col min="2" max="2" width="2.59765625" style="45" customWidth="1"/>
    <col min="3" max="3" width="10" style="25" customWidth="1"/>
    <col min="4" max="4" width="10" style="26" customWidth="1"/>
    <col min="5" max="6" width="6.8984375" style="27" customWidth="1"/>
    <col min="7" max="8" width="7.19921875" style="27" customWidth="1"/>
    <col min="9" max="12" width="8.19921875" style="1" customWidth="1"/>
    <col min="13" max="16384" width="9" style="1" customWidth="1"/>
  </cols>
  <sheetData>
    <row r="1" spans="1:12" ht="16.5" customHeight="1" thickBot="1">
      <c r="A1" s="331">
        <v>2013</v>
      </c>
      <c r="B1" s="332"/>
      <c r="C1" s="89" t="s">
        <v>28</v>
      </c>
      <c r="D1" s="2"/>
      <c r="E1" s="24"/>
      <c r="F1" s="24"/>
      <c r="I1" s="55"/>
      <c r="J1" s="1" t="s">
        <v>32</v>
      </c>
      <c r="K1" s="55"/>
      <c r="L1" s="55"/>
    </row>
    <row r="2" spans="1:12" s="6" customFormat="1" ht="40.5" customHeight="1" thickBot="1">
      <c r="A2" s="340" t="s">
        <v>19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20">
        <v>1</v>
      </c>
      <c r="B5" s="195" t="s">
        <v>58</v>
      </c>
      <c r="C5" s="47">
        <v>6.2819</v>
      </c>
      <c r="D5" s="57">
        <v>6.8282</v>
      </c>
      <c r="E5" s="249">
        <v>29.6</v>
      </c>
      <c r="F5" s="50">
        <v>29.46</v>
      </c>
      <c r="G5" s="47">
        <v>0.3236</v>
      </c>
      <c r="H5" s="250">
        <v>0.3196</v>
      </c>
      <c r="I5" s="244" t="s">
        <v>68</v>
      </c>
      <c r="J5" s="245"/>
      <c r="K5" s="246"/>
      <c r="L5" s="247"/>
    </row>
    <row r="6" spans="1:12" ht="19.5" customHeight="1">
      <c r="A6" s="120">
        <v>2</v>
      </c>
      <c r="B6" s="200" t="s">
        <v>59</v>
      </c>
      <c r="C6" s="204"/>
      <c r="D6" s="206"/>
      <c r="E6" s="251"/>
      <c r="F6" s="203"/>
      <c r="G6" s="204"/>
      <c r="H6" s="252"/>
      <c r="I6" s="204"/>
      <c r="J6" s="206"/>
      <c r="K6" s="207"/>
      <c r="L6" s="208"/>
    </row>
    <row r="7" spans="1:12" ht="19.5" customHeight="1">
      <c r="A7" s="120">
        <v>3</v>
      </c>
      <c r="B7" s="200" t="s">
        <v>60</v>
      </c>
      <c r="C7" s="204"/>
      <c r="D7" s="206"/>
      <c r="E7" s="251"/>
      <c r="F7" s="203"/>
      <c r="G7" s="204"/>
      <c r="H7" s="252"/>
      <c r="I7" s="204"/>
      <c r="J7" s="206"/>
      <c r="K7" s="207"/>
      <c r="L7" s="208"/>
    </row>
    <row r="8" spans="1:14" s="45" customFormat="1" ht="19.5" customHeight="1">
      <c r="A8" s="120">
        <v>4</v>
      </c>
      <c r="B8" s="195" t="s">
        <v>61</v>
      </c>
      <c r="C8" s="47">
        <v>6.286</v>
      </c>
      <c r="D8" s="57">
        <v>6.763</v>
      </c>
      <c r="E8" s="249">
        <v>29.63</v>
      </c>
      <c r="F8" s="59">
        <v>29.49</v>
      </c>
      <c r="G8" s="47">
        <v>0.321</v>
      </c>
      <c r="H8" s="54">
        <v>0.317</v>
      </c>
      <c r="I8" s="47">
        <v>3.137</v>
      </c>
      <c r="J8" s="57">
        <v>3.077</v>
      </c>
      <c r="K8" s="58">
        <v>3.404</v>
      </c>
      <c r="L8" s="54">
        <v>3.314</v>
      </c>
      <c r="M8" s="1"/>
      <c r="N8" s="1"/>
    </row>
    <row r="9" spans="1:12" s="45" customFormat="1" ht="19.5" customHeight="1">
      <c r="A9" s="120">
        <v>5</v>
      </c>
      <c r="B9" s="195" t="s">
        <v>55</v>
      </c>
      <c r="C9" s="47">
        <v>6.285</v>
      </c>
      <c r="D9" s="57">
        <v>6.7941</v>
      </c>
      <c r="E9" s="249">
        <v>29.61</v>
      </c>
      <c r="F9" s="59">
        <v>29.47</v>
      </c>
      <c r="G9" s="47">
        <v>0.3214</v>
      </c>
      <c r="H9" s="54">
        <v>0.3174</v>
      </c>
      <c r="I9" s="47">
        <v>3.126</v>
      </c>
      <c r="J9" s="57">
        <v>3.066</v>
      </c>
      <c r="K9" s="58">
        <v>3.399</v>
      </c>
      <c r="L9" s="54">
        <v>3.309</v>
      </c>
    </row>
    <row r="10" spans="1:12" s="45" customFormat="1" ht="19.5" customHeight="1">
      <c r="A10" s="120">
        <v>6</v>
      </c>
      <c r="B10" s="195" t="s">
        <v>56</v>
      </c>
      <c r="C10" s="47">
        <v>6.2881</v>
      </c>
      <c r="D10" s="57">
        <v>6.7038</v>
      </c>
      <c r="E10" s="249">
        <v>29.57</v>
      </c>
      <c r="F10" s="50">
        <v>29.43</v>
      </c>
      <c r="G10" s="47">
        <v>0.3165</v>
      </c>
      <c r="H10" s="250">
        <v>0.3125</v>
      </c>
      <c r="I10" s="47">
        <v>3.1175</v>
      </c>
      <c r="J10" s="57">
        <v>3.0575</v>
      </c>
      <c r="K10" s="58">
        <v>3.342</v>
      </c>
      <c r="L10" s="54">
        <v>3.252</v>
      </c>
    </row>
    <row r="11" spans="1:12" s="45" customFormat="1" ht="19.5" customHeight="1">
      <c r="A11" s="120">
        <v>7</v>
      </c>
      <c r="B11" s="195" t="s">
        <v>57</v>
      </c>
      <c r="C11" s="47">
        <v>6.2898</v>
      </c>
      <c r="D11" s="57">
        <v>6.712</v>
      </c>
      <c r="E11" s="249">
        <v>29.58</v>
      </c>
      <c r="F11" s="50">
        <v>29.44</v>
      </c>
      <c r="G11" s="47">
        <v>0.3176</v>
      </c>
      <c r="H11" s="250">
        <v>0.3136</v>
      </c>
      <c r="I11" s="47">
        <v>3.129</v>
      </c>
      <c r="J11" s="57">
        <v>3.069</v>
      </c>
      <c r="K11" s="58">
        <v>3.365</v>
      </c>
      <c r="L11" s="54">
        <v>3.275</v>
      </c>
    </row>
    <row r="12" spans="1:15" ht="19.5" customHeight="1">
      <c r="A12" s="120">
        <v>8</v>
      </c>
      <c r="B12" s="195" t="s">
        <v>58</v>
      </c>
      <c r="C12" s="47">
        <v>6.2793</v>
      </c>
      <c r="D12" s="57">
        <v>6.7024</v>
      </c>
      <c r="E12" s="249">
        <v>29.65</v>
      </c>
      <c r="F12" s="50">
        <v>29.51</v>
      </c>
      <c r="G12" s="47">
        <v>0.3177</v>
      </c>
      <c r="H12" s="250">
        <v>0.3137</v>
      </c>
      <c r="I12" s="47">
        <v>3.1285</v>
      </c>
      <c r="J12" s="57">
        <v>3.0685</v>
      </c>
      <c r="K12" s="58">
        <v>3.359</v>
      </c>
      <c r="L12" s="54">
        <v>3.269</v>
      </c>
      <c r="N12" s="45"/>
      <c r="O12" s="45"/>
    </row>
    <row r="13" spans="1:12" s="45" customFormat="1" ht="19.5" customHeight="1">
      <c r="A13" s="120">
        <v>9</v>
      </c>
      <c r="B13" s="200" t="s">
        <v>59</v>
      </c>
      <c r="C13" s="204"/>
      <c r="D13" s="206"/>
      <c r="E13" s="251"/>
      <c r="F13" s="203"/>
      <c r="G13" s="204"/>
      <c r="H13" s="252"/>
      <c r="I13" s="204"/>
      <c r="J13" s="206"/>
      <c r="K13" s="207"/>
      <c r="L13" s="208"/>
    </row>
    <row r="14" spans="1:12" s="45" customFormat="1" ht="19.5" customHeight="1">
      <c r="A14" s="120">
        <v>10</v>
      </c>
      <c r="B14" s="200" t="s">
        <v>60</v>
      </c>
      <c r="C14" s="204"/>
      <c r="D14" s="206"/>
      <c r="E14" s="251"/>
      <c r="F14" s="203"/>
      <c r="G14" s="204"/>
      <c r="H14" s="252"/>
      <c r="I14" s="204"/>
      <c r="J14" s="206"/>
      <c r="K14" s="207"/>
      <c r="L14" s="208"/>
    </row>
    <row r="15" spans="1:12" s="45" customFormat="1" ht="19.5" customHeight="1">
      <c r="A15" s="120">
        <v>11</v>
      </c>
      <c r="B15" s="195" t="s">
        <v>61</v>
      </c>
      <c r="C15" s="168" t="s">
        <v>69</v>
      </c>
      <c r="D15" s="169"/>
      <c r="E15" s="262" t="s">
        <v>69</v>
      </c>
      <c r="F15" s="263"/>
      <c r="G15" s="168"/>
      <c r="H15" s="171"/>
      <c r="I15" s="168" t="s">
        <v>69</v>
      </c>
      <c r="J15" s="169"/>
      <c r="K15" s="170"/>
      <c r="L15" s="171"/>
    </row>
    <row r="16" spans="1:12" s="45" customFormat="1" ht="19.5" customHeight="1">
      <c r="A16" s="120">
        <v>12</v>
      </c>
      <c r="B16" s="195" t="s">
        <v>55</v>
      </c>
      <c r="C16" s="261" t="s">
        <v>69</v>
      </c>
      <c r="D16" s="171"/>
      <c r="E16" s="262" t="s">
        <v>69</v>
      </c>
      <c r="F16" s="263"/>
      <c r="G16" s="168"/>
      <c r="H16" s="171"/>
      <c r="I16" s="168" t="s">
        <v>69</v>
      </c>
      <c r="J16" s="169"/>
      <c r="K16" s="170"/>
      <c r="L16" s="171"/>
    </row>
    <row r="17" spans="1:12" s="45" customFormat="1" ht="19.5" customHeight="1">
      <c r="A17" s="120">
        <v>13</v>
      </c>
      <c r="B17" s="195" t="s">
        <v>56</v>
      </c>
      <c r="C17" s="168" t="s">
        <v>69</v>
      </c>
      <c r="D17" s="169"/>
      <c r="E17" s="262" t="s">
        <v>69</v>
      </c>
      <c r="F17" s="264"/>
      <c r="G17" s="265"/>
      <c r="H17" s="171"/>
      <c r="I17" s="47">
        <v>3.12</v>
      </c>
      <c r="J17" s="57">
        <v>3.06</v>
      </c>
      <c r="K17" s="58">
        <v>3.353</v>
      </c>
      <c r="L17" s="54">
        <v>3.263</v>
      </c>
    </row>
    <row r="18" spans="1:12" s="45" customFormat="1" ht="19.5" customHeight="1">
      <c r="A18" s="120">
        <v>14</v>
      </c>
      <c r="B18" s="195" t="s">
        <v>57</v>
      </c>
      <c r="C18" s="168" t="s">
        <v>69</v>
      </c>
      <c r="D18" s="169"/>
      <c r="E18" s="262" t="s">
        <v>69</v>
      </c>
      <c r="F18" s="264"/>
      <c r="G18" s="168"/>
      <c r="H18" s="266"/>
      <c r="I18" s="47">
        <v>3.114</v>
      </c>
      <c r="J18" s="57">
        <v>3.054</v>
      </c>
      <c r="K18" s="58">
        <v>3.34</v>
      </c>
      <c r="L18" s="54">
        <v>3.25</v>
      </c>
    </row>
    <row r="19" spans="1:12" ht="19.5" customHeight="1">
      <c r="A19" s="120">
        <v>15</v>
      </c>
      <c r="B19" s="195" t="s">
        <v>58</v>
      </c>
      <c r="C19" s="168" t="s">
        <v>69</v>
      </c>
      <c r="D19" s="169"/>
      <c r="E19" s="262" t="s">
        <v>69</v>
      </c>
      <c r="F19" s="264"/>
      <c r="G19" s="168"/>
      <c r="H19" s="171"/>
      <c r="I19" s="47">
        <v>3.126</v>
      </c>
      <c r="J19" s="57">
        <v>3.066</v>
      </c>
      <c r="K19" s="58">
        <v>3.383</v>
      </c>
      <c r="L19" s="54">
        <v>3.293</v>
      </c>
    </row>
    <row r="20" spans="1:12" s="45" customFormat="1" ht="19.5" customHeight="1">
      <c r="A20" s="120">
        <v>16</v>
      </c>
      <c r="B20" s="200" t="s">
        <v>59</v>
      </c>
      <c r="C20" s="204"/>
      <c r="D20" s="206"/>
      <c r="E20" s="251"/>
      <c r="F20" s="203"/>
      <c r="G20" s="204"/>
      <c r="H20" s="208"/>
      <c r="I20" s="204"/>
      <c r="J20" s="206"/>
      <c r="K20" s="207"/>
      <c r="L20" s="208"/>
    </row>
    <row r="21" spans="1:12" s="45" customFormat="1" ht="19.5" customHeight="1">
      <c r="A21" s="120">
        <v>17</v>
      </c>
      <c r="B21" s="200" t="s">
        <v>60</v>
      </c>
      <c r="C21" s="204"/>
      <c r="D21" s="206"/>
      <c r="E21" s="251"/>
      <c r="F21" s="203"/>
      <c r="G21" s="233"/>
      <c r="H21" s="208"/>
      <c r="I21" s="204"/>
      <c r="J21" s="206"/>
      <c r="K21" s="207"/>
      <c r="L21" s="208"/>
    </row>
    <row r="22" spans="1:12" s="45" customFormat="1" ht="19.5" customHeight="1">
      <c r="A22" s="120">
        <v>18</v>
      </c>
      <c r="B22" s="195" t="s">
        <v>61</v>
      </c>
      <c r="C22" s="47">
        <v>6.2816</v>
      </c>
      <c r="D22" s="57">
        <v>6.6791</v>
      </c>
      <c r="E22" s="249">
        <v>29.7</v>
      </c>
      <c r="F22" s="59">
        <v>29.56</v>
      </c>
      <c r="G22" s="47">
        <v>0.3172</v>
      </c>
      <c r="H22" s="54">
        <v>0.3132</v>
      </c>
      <c r="I22" s="47">
        <v>3.127</v>
      </c>
      <c r="J22" s="57">
        <v>3.067</v>
      </c>
      <c r="K22" s="58">
        <v>3.347</v>
      </c>
      <c r="L22" s="54">
        <v>3.257</v>
      </c>
    </row>
    <row r="23" spans="1:12" s="45" customFormat="1" ht="19.5" customHeight="1">
      <c r="A23" s="120">
        <v>19</v>
      </c>
      <c r="B23" s="195" t="s">
        <v>55</v>
      </c>
      <c r="C23" s="260">
        <v>6.2821</v>
      </c>
      <c r="D23" s="54">
        <v>6.6836</v>
      </c>
      <c r="E23" s="249">
        <v>29.67</v>
      </c>
      <c r="F23" s="59">
        <v>29.53</v>
      </c>
      <c r="G23" s="47">
        <v>0.3172</v>
      </c>
      <c r="H23" s="54">
        <v>0.3132</v>
      </c>
      <c r="I23" s="47">
        <v>3.128</v>
      </c>
      <c r="J23" s="57">
        <v>3.068</v>
      </c>
      <c r="K23" s="58">
        <v>3.348</v>
      </c>
      <c r="L23" s="54">
        <v>3.258</v>
      </c>
    </row>
    <row r="24" spans="1:12" s="45" customFormat="1" ht="19.5" customHeight="1">
      <c r="A24" s="120">
        <v>20</v>
      </c>
      <c r="B24" s="195" t="s">
        <v>56</v>
      </c>
      <c r="C24" s="260">
        <v>6.2804</v>
      </c>
      <c r="D24" s="54">
        <v>6.6927</v>
      </c>
      <c r="E24" s="249">
        <v>29.59</v>
      </c>
      <c r="F24" s="50">
        <v>29.45</v>
      </c>
      <c r="G24" s="258">
        <v>0.3168</v>
      </c>
      <c r="H24" s="54">
        <v>0.3128</v>
      </c>
      <c r="I24" s="47">
        <v>3.122</v>
      </c>
      <c r="J24" s="57">
        <v>3.062</v>
      </c>
      <c r="K24" s="58">
        <v>3.345</v>
      </c>
      <c r="L24" s="54">
        <v>3.255</v>
      </c>
    </row>
    <row r="25" spans="1:12" s="45" customFormat="1" ht="19.5" customHeight="1">
      <c r="A25" s="120">
        <v>21</v>
      </c>
      <c r="B25" s="195" t="s">
        <v>57</v>
      </c>
      <c r="C25" s="47">
        <v>6.2846</v>
      </c>
      <c r="D25" s="57">
        <v>6.6888</v>
      </c>
      <c r="E25" s="249">
        <v>29.62</v>
      </c>
      <c r="F25" s="50">
        <v>29.48</v>
      </c>
      <c r="G25" s="258">
        <v>0.317</v>
      </c>
      <c r="H25" s="54">
        <v>0.313</v>
      </c>
      <c r="I25" s="47">
        <v>3.127</v>
      </c>
      <c r="J25" s="57">
        <v>3.067</v>
      </c>
      <c r="K25" s="58">
        <v>3.348</v>
      </c>
      <c r="L25" s="54">
        <v>3.258</v>
      </c>
    </row>
    <row r="26" spans="1:12" s="45" customFormat="1" ht="19.5" customHeight="1">
      <c r="A26" s="120">
        <v>22</v>
      </c>
      <c r="B26" s="195" t="s">
        <v>58</v>
      </c>
      <c r="C26" s="47">
        <v>6.2871</v>
      </c>
      <c r="D26" s="57">
        <v>6.7275</v>
      </c>
      <c r="E26" s="249">
        <v>29.7</v>
      </c>
      <c r="F26" s="50">
        <v>29.56</v>
      </c>
      <c r="G26" s="258">
        <v>0.3198</v>
      </c>
      <c r="H26" s="54">
        <v>0.3158</v>
      </c>
      <c r="I26" s="47">
        <v>3.1345</v>
      </c>
      <c r="J26" s="57">
        <v>3.0745</v>
      </c>
      <c r="K26" s="58">
        <v>3.376</v>
      </c>
      <c r="L26" s="54">
        <v>3.286</v>
      </c>
    </row>
    <row r="27" spans="1:12" s="45" customFormat="1" ht="19.5" customHeight="1">
      <c r="A27" s="120">
        <v>23</v>
      </c>
      <c r="B27" s="200" t="s">
        <v>59</v>
      </c>
      <c r="C27" s="204"/>
      <c r="D27" s="206"/>
      <c r="E27" s="251"/>
      <c r="F27" s="203"/>
      <c r="G27" s="233"/>
      <c r="H27" s="208"/>
      <c r="I27" s="204"/>
      <c r="J27" s="206"/>
      <c r="K27" s="207"/>
      <c r="L27" s="208"/>
    </row>
    <row r="28" spans="1:12" s="45" customFormat="1" ht="19.5" customHeight="1">
      <c r="A28" s="120">
        <v>24</v>
      </c>
      <c r="B28" s="200" t="s">
        <v>60</v>
      </c>
      <c r="C28" s="204"/>
      <c r="D28" s="206"/>
      <c r="E28" s="251"/>
      <c r="F28" s="203"/>
      <c r="G28" s="233"/>
      <c r="H28" s="208"/>
      <c r="I28" s="204"/>
      <c r="J28" s="206"/>
      <c r="K28" s="207"/>
      <c r="L28" s="208"/>
    </row>
    <row r="29" spans="1:12" s="45" customFormat="1" ht="19.5" customHeight="1">
      <c r="A29" s="120">
        <v>25</v>
      </c>
      <c r="B29" s="195" t="s">
        <v>61</v>
      </c>
      <c r="C29" s="47">
        <v>6.2892</v>
      </c>
      <c r="D29" s="57">
        <v>6.6714</v>
      </c>
      <c r="E29" s="249">
        <v>29.7</v>
      </c>
      <c r="F29" s="59">
        <v>29.56</v>
      </c>
      <c r="G29" s="47">
        <v>0.3165</v>
      </c>
      <c r="H29" s="54">
        <v>0.3125</v>
      </c>
      <c r="I29" s="47">
        <v>3.132</v>
      </c>
      <c r="J29" s="57">
        <v>3.072</v>
      </c>
      <c r="K29" s="58">
        <v>3.345</v>
      </c>
      <c r="L29" s="54">
        <v>3.255</v>
      </c>
    </row>
    <row r="30" spans="1:12" s="45" customFormat="1" ht="19.5" customHeight="1">
      <c r="A30" s="120">
        <v>26</v>
      </c>
      <c r="B30" s="195" t="s">
        <v>55</v>
      </c>
      <c r="C30" s="260">
        <v>6.2856</v>
      </c>
      <c r="D30" s="54">
        <v>6.776</v>
      </c>
      <c r="E30" s="249">
        <v>29.72</v>
      </c>
      <c r="F30" s="59">
        <v>29.58</v>
      </c>
      <c r="G30" s="47">
        <v>0.322</v>
      </c>
      <c r="H30" s="54">
        <v>0.318</v>
      </c>
      <c r="I30" s="47">
        <v>3.131</v>
      </c>
      <c r="J30" s="57">
        <v>3.071</v>
      </c>
      <c r="K30" s="58">
        <v>3.395</v>
      </c>
      <c r="L30" s="54">
        <v>3.305</v>
      </c>
    </row>
    <row r="31" spans="1:12" s="45" customFormat="1" ht="19.5" customHeight="1">
      <c r="A31" s="120">
        <v>27</v>
      </c>
      <c r="B31" s="195" t="s">
        <v>56</v>
      </c>
      <c r="C31" s="47">
        <v>6.2842</v>
      </c>
      <c r="D31" s="57">
        <v>6.8104</v>
      </c>
      <c r="E31" s="249">
        <v>29.69</v>
      </c>
      <c r="F31" s="50">
        <v>29.55</v>
      </c>
      <c r="G31" s="47">
        <v>0.3233</v>
      </c>
      <c r="H31" s="250">
        <v>0.3193</v>
      </c>
      <c r="I31" s="47">
        <v>3.128</v>
      </c>
      <c r="J31" s="57">
        <v>3.068</v>
      </c>
      <c r="K31" s="58">
        <v>3.412</v>
      </c>
      <c r="L31" s="54">
        <v>3.322</v>
      </c>
    </row>
    <row r="32" spans="1:12" s="45" customFormat="1" ht="19.5" customHeight="1">
      <c r="A32" s="120">
        <v>28</v>
      </c>
      <c r="B32" s="195" t="s">
        <v>57</v>
      </c>
      <c r="C32" s="47">
        <v>6.2779</v>
      </c>
      <c r="D32" s="57">
        <v>6.7884</v>
      </c>
      <c r="E32" s="262" t="s">
        <v>70</v>
      </c>
      <c r="F32" s="264"/>
      <c r="G32" s="168"/>
      <c r="H32" s="266"/>
      <c r="I32" s="47">
        <v>3.119</v>
      </c>
      <c r="J32" s="57">
        <v>3.059</v>
      </c>
      <c r="K32" s="58">
        <v>3.384</v>
      </c>
      <c r="L32" s="54">
        <v>3.294</v>
      </c>
    </row>
    <row r="33" spans="1:12" s="45" customFormat="1" ht="19.5" customHeight="1">
      <c r="A33" s="120"/>
      <c r="B33" s="41"/>
      <c r="C33" s="123"/>
      <c r="D33" s="124"/>
      <c r="E33" s="249"/>
      <c r="F33" s="59"/>
      <c r="G33" s="123"/>
      <c r="H33" s="145"/>
      <c r="I33" s="123"/>
      <c r="J33" s="124"/>
      <c r="K33" s="125"/>
      <c r="L33" s="126"/>
    </row>
    <row r="34" spans="1:12" ht="19.5" customHeight="1">
      <c r="A34" s="120"/>
      <c r="B34" s="121"/>
      <c r="C34" s="123"/>
      <c r="D34" s="124"/>
      <c r="E34" s="249"/>
      <c r="F34" s="59"/>
      <c r="G34" s="123"/>
      <c r="H34" s="145"/>
      <c r="I34" s="123"/>
      <c r="J34" s="124"/>
      <c r="K34" s="125"/>
      <c r="L34" s="126"/>
    </row>
    <row r="35" spans="1:12" ht="19.5" customHeight="1" thickBot="1">
      <c r="A35" s="120"/>
      <c r="B35" s="121"/>
      <c r="C35" s="146"/>
      <c r="D35" s="147"/>
      <c r="E35" s="249"/>
      <c r="F35" s="59"/>
      <c r="G35" s="123"/>
      <c r="H35" s="148"/>
      <c r="I35" s="149"/>
      <c r="J35" s="150"/>
      <c r="K35" s="151"/>
      <c r="L35" s="152"/>
    </row>
    <row r="36" spans="1:12" ht="19.5" customHeight="1">
      <c r="A36" s="346" t="s">
        <v>10</v>
      </c>
      <c r="B36" s="347"/>
      <c r="C36" s="60">
        <f aca="true" t="shared" si="0" ref="C36:L36">MAX(C5:C35)</f>
        <v>6.2898</v>
      </c>
      <c r="D36" s="61">
        <f t="shared" si="0"/>
        <v>6.8282</v>
      </c>
      <c r="E36" s="259">
        <f t="shared" si="0"/>
        <v>29.72</v>
      </c>
      <c r="F36" s="69">
        <f t="shared" si="0"/>
        <v>29.58</v>
      </c>
      <c r="G36" s="106">
        <f t="shared" si="0"/>
        <v>0.3236</v>
      </c>
      <c r="H36" s="83">
        <f t="shared" si="0"/>
        <v>0.3196</v>
      </c>
      <c r="I36" s="60">
        <f t="shared" si="0"/>
        <v>3.137</v>
      </c>
      <c r="J36" s="61">
        <f t="shared" si="0"/>
        <v>3.077</v>
      </c>
      <c r="K36" s="60">
        <f t="shared" si="0"/>
        <v>3.412</v>
      </c>
      <c r="L36" s="62">
        <f t="shared" si="0"/>
        <v>3.322</v>
      </c>
    </row>
    <row r="37" spans="1:12" ht="19.5" customHeight="1">
      <c r="A37" s="350" t="s">
        <v>11</v>
      </c>
      <c r="B37" s="351"/>
      <c r="C37" s="47">
        <f aca="true" t="shared" si="1" ref="C37:L37">MIN(C5:C35)</f>
        <v>6.2779</v>
      </c>
      <c r="D37" s="57">
        <f t="shared" si="1"/>
        <v>6.6714</v>
      </c>
      <c r="E37" s="249">
        <f t="shared" si="1"/>
        <v>29.57</v>
      </c>
      <c r="F37" s="59">
        <f t="shared" si="1"/>
        <v>29.43</v>
      </c>
      <c r="G37" s="86">
        <f t="shared" si="1"/>
        <v>0.3165</v>
      </c>
      <c r="H37" s="74">
        <f t="shared" si="1"/>
        <v>0.3125</v>
      </c>
      <c r="I37" s="47">
        <f t="shared" si="1"/>
        <v>3.114</v>
      </c>
      <c r="J37" s="57">
        <f t="shared" si="1"/>
        <v>3.054</v>
      </c>
      <c r="K37" s="58">
        <f t="shared" si="1"/>
        <v>3.34</v>
      </c>
      <c r="L37" s="54">
        <f t="shared" si="1"/>
        <v>3.25</v>
      </c>
    </row>
    <row r="38" spans="1:12" ht="19.5" customHeight="1" thickBot="1">
      <c r="A38" s="348" t="s">
        <v>12</v>
      </c>
      <c r="B38" s="349"/>
      <c r="C38" s="63">
        <f aca="true" t="shared" si="2" ref="C38:L38">AVERAGE(C5:C35)</f>
        <v>6.284186666666666</v>
      </c>
      <c r="D38" s="64">
        <f t="shared" si="2"/>
        <v>6.73476</v>
      </c>
      <c r="E38" s="70">
        <f t="shared" si="2"/>
        <v>29.644999999999992</v>
      </c>
      <c r="F38" s="79">
        <f t="shared" si="2"/>
        <v>29.505</v>
      </c>
      <c r="G38" s="110">
        <f t="shared" si="2"/>
        <v>0.31911428571428574</v>
      </c>
      <c r="H38" s="114">
        <f t="shared" si="2"/>
        <v>0.3151142857142858</v>
      </c>
      <c r="I38" s="63">
        <f t="shared" si="2"/>
        <v>3.126264705882353</v>
      </c>
      <c r="J38" s="64">
        <f t="shared" si="2"/>
        <v>3.0662647058823524</v>
      </c>
      <c r="K38" s="65">
        <f t="shared" si="2"/>
        <v>3.3673529411764704</v>
      </c>
      <c r="L38" s="66">
        <f t="shared" si="2"/>
        <v>3.277352941176471</v>
      </c>
    </row>
    <row r="39" spans="3:12" ht="19.5" customHeight="1">
      <c r="C39" s="96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</sheetData>
  <sheetProtection/>
  <mergeCells count="14">
    <mergeCell ref="A38:B38"/>
    <mergeCell ref="A1:B1"/>
    <mergeCell ref="A2:B3"/>
    <mergeCell ref="C3:C4"/>
    <mergeCell ref="C2:D2"/>
    <mergeCell ref="D3:D4"/>
    <mergeCell ref="A36:B36"/>
    <mergeCell ref="A37:B37"/>
    <mergeCell ref="E2:H2"/>
    <mergeCell ref="E3:F3"/>
    <mergeCell ref="I2:L2"/>
    <mergeCell ref="I3:J3"/>
    <mergeCell ref="K3:L3"/>
    <mergeCell ref="G3:H3"/>
  </mergeCells>
  <printOptions/>
  <pageMargins left="0.3937007874015748" right="0.2755905511811024" top="0.3937007874015748" bottom="0.1968503937007874" header="0.35433070866141736" footer="0.1968503937007874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L16" sqref="L16"/>
    </sheetView>
  </sheetViews>
  <sheetFormatPr defaultColWidth="8.796875" defaultRowHeight="14.25"/>
  <cols>
    <col min="1" max="1" width="3.69921875" style="55" customWidth="1"/>
    <col min="2" max="2" width="2.59765625" style="55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9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20">
        <v>1</v>
      </c>
      <c r="B5" s="195" t="s">
        <v>58</v>
      </c>
      <c r="C5" s="267">
        <v>6.2798</v>
      </c>
      <c r="D5" s="183">
        <v>6.7509</v>
      </c>
      <c r="E5" s="129">
        <v>29.69</v>
      </c>
      <c r="F5" s="130">
        <v>29.55</v>
      </c>
      <c r="G5" s="127">
        <v>0.3217</v>
      </c>
      <c r="H5" s="128">
        <v>0.3177</v>
      </c>
      <c r="I5" s="123">
        <v>3.122</v>
      </c>
      <c r="J5" s="124">
        <v>3.062</v>
      </c>
      <c r="K5" s="125">
        <v>3.386</v>
      </c>
      <c r="L5" s="126">
        <v>3.296</v>
      </c>
    </row>
    <row r="6" spans="1:12" ht="19.5" customHeight="1">
      <c r="A6" s="120">
        <v>2</v>
      </c>
      <c r="B6" s="200" t="s">
        <v>59</v>
      </c>
      <c r="C6" s="268"/>
      <c r="D6" s="269"/>
      <c r="E6" s="214"/>
      <c r="F6" s="215"/>
      <c r="G6" s="216"/>
      <c r="H6" s="217"/>
      <c r="I6" s="218"/>
      <c r="J6" s="219"/>
      <c r="K6" s="220"/>
      <c r="L6" s="221"/>
    </row>
    <row r="7" spans="1:12" s="45" customFormat="1" ht="19.5" customHeight="1">
      <c r="A7" s="120">
        <v>3</v>
      </c>
      <c r="B7" s="200" t="s">
        <v>60</v>
      </c>
      <c r="C7" s="204"/>
      <c r="D7" s="206"/>
      <c r="E7" s="270"/>
      <c r="F7" s="271"/>
      <c r="G7" s="164"/>
      <c r="H7" s="167"/>
      <c r="I7" s="164"/>
      <c r="J7" s="165"/>
      <c r="K7" s="166"/>
      <c r="L7" s="167"/>
    </row>
    <row r="8" spans="1:12" s="45" customFormat="1" ht="19.5" customHeight="1">
      <c r="A8" s="120">
        <v>4</v>
      </c>
      <c r="B8" s="195" t="s">
        <v>61</v>
      </c>
      <c r="C8" s="272">
        <v>6.2822</v>
      </c>
      <c r="D8" s="174">
        <v>6.6989</v>
      </c>
      <c r="E8" s="32">
        <v>29.73</v>
      </c>
      <c r="F8" s="274">
        <v>29.59</v>
      </c>
      <c r="G8" s="173">
        <v>0.3185</v>
      </c>
      <c r="H8" s="174">
        <v>0.3145</v>
      </c>
      <c r="I8" s="173">
        <v>3.135</v>
      </c>
      <c r="J8" s="33">
        <v>3.075</v>
      </c>
      <c r="K8" s="46">
        <v>3.364</v>
      </c>
      <c r="L8" s="174">
        <v>3.274</v>
      </c>
    </row>
    <row r="9" spans="1:12" s="45" customFormat="1" ht="19.5" customHeight="1">
      <c r="A9" s="120">
        <v>5</v>
      </c>
      <c r="B9" s="195" t="s">
        <v>55</v>
      </c>
      <c r="C9" s="273">
        <v>6.2797</v>
      </c>
      <c r="D9" s="183">
        <v>6.7096</v>
      </c>
      <c r="E9" s="129">
        <v>29.72</v>
      </c>
      <c r="F9" s="130">
        <v>29.58</v>
      </c>
      <c r="G9" s="127">
        <v>0.3191</v>
      </c>
      <c r="H9" s="128">
        <v>0.3151</v>
      </c>
      <c r="I9" s="127">
        <v>3.13</v>
      </c>
      <c r="J9" s="128">
        <v>3.07</v>
      </c>
      <c r="K9" s="135">
        <v>3.364</v>
      </c>
      <c r="L9" s="183">
        <v>3.274</v>
      </c>
    </row>
    <row r="10" spans="1:12" ht="19.5" customHeight="1">
      <c r="A10" s="120">
        <v>6</v>
      </c>
      <c r="B10" s="195" t="s">
        <v>56</v>
      </c>
      <c r="C10" s="273">
        <v>6.2745</v>
      </c>
      <c r="D10" s="183">
        <v>6.7163</v>
      </c>
      <c r="E10" s="129">
        <v>29.68</v>
      </c>
      <c r="F10" s="130">
        <v>29.54</v>
      </c>
      <c r="G10" s="127">
        <v>0.3197</v>
      </c>
      <c r="H10" s="128">
        <v>0.3157</v>
      </c>
      <c r="I10" s="127">
        <v>3.13</v>
      </c>
      <c r="J10" s="128">
        <v>3.07</v>
      </c>
      <c r="K10" s="135">
        <v>3.377</v>
      </c>
      <c r="L10" s="183">
        <v>3.287</v>
      </c>
    </row>
    <row r="11" spans="1:12" ht="19.5" customHeight="1">
      <c r="A11" s="120">
        <v>7</v>
      </c>
      <c r="B11" s="195" t="s">
        <v>57</v>
      </c>
      <c r="C11" s="273">
        <v>6.2785</v>
      </c>
      <c r="D11" s="183">
        <v>6.6642</v>
      </c>
      <c r="E11" s="129">
        <v>29.7</v>
      </c>
      <c r="F11" s="130">
        <v>29.56</v>
      </c>
      <c r="G11" s="127">
        <v>0.3168</v>
      </c>
      <c r="H11" s="128">
        <v>0.3128</v>
      </c>
      <c r="I11" s="127">
        <v>3.139</v>
      </c>
      <c r="J11" s="128">
        <v>3.079</v>
      </c>
      <c r="K11" s="135">
        <v>3.352</v>
      </c>
      <c r="L11" s="183">
        <v>3.262</v>
      </c>
    </row>
    <row r="12" spans="1:12" ht="19.5" customHeight="1">
      <c r="A12" s="120">
        <v>8</v>
      </c>
      <c r="B12" s="195" t="s">
        <v>58</v>
      </c>
      <c r="C12" s="273">
        <v>6.2719</v>
      </c>
      <c r="D12" s="183">
        <v>6.6029</v>
      </c>
      <c r="E12" s="129">
        <v>29.71</v>
      </c>
      <c r="F12" s="130">
        <v>29.57</v>
      </c>
      <c r="G12" s="127">
        <v>0.314</v>
      </c>
      <c r="H12" s="128">
        <v>0.31</v>
      </c>
      <c r="I12" s="127">
        <v>3.134</v>
      </c>
      <c r="J12" s="128">
        <v>3.074</v>
      </c>
      <c r="K12" s="135">
        <v>3.316</v>
      </c>
      <c r="L12" s="183">
        <v>3.226</v>
      </c>
    </row>
    <row r="13" spans="1:12" ht="19.5" customHeight="1">
      <c r="A13" s="120">
        <v>9</v>
      </c>
      <c r="B13" s="200" t="s">
        <v>59</v>
      </c>
      <c r="C13" s="268"/>
      <c r="D13" s="269"/>
      <c r="E13" s="214"/>
      <c r="F13" s="215"/>
      <c r="G13" s="216"/>
      <c r="H13" s="217"/>
      <c r="I13" s="218"/>
      <c r="J13" s="219"/>
      <c r="K13" s="220"/>
      <c r="L13" s="221"/>
    </row>
    <row r="14" spans="1:12" s="45" customFormat="1" ht="19.5" customHeight="1">
      <c r="A14" s="120">
        <v>10</v>
      </c>
      <c r="B14" s="200" t="s">
        <v>60</v>
      </c>
      <c r="C14" s="204"/>
      <c r="D14" s="206"/>
      <c r="E14" s="270"/>
      <c r="F14" s="271"/>
      <c r="G14" s="164"/>
      <c r="H14" s="167"/>
      <c r="I14" s="164"/>
      <c r="J14" s="165"/>
      <c r="K14" s="166"/>
      <c r="L14" s="167"/>
    </row>
    <row r="15" spans="1:12" s="45" customFormat="1" ht="19.5" customHeight="1">
      <c r="A15" s="120">
        <v>11</v>
      </c>
      <c r="B15" s="195" t="s">
        <v>61</v>
      </c>
      <c r="C15" s="272">
        <v>6.2769</v>
      </c>
      <c r="D15" s="174">
        <v>6.5175</v>
      </c>
      <c r="E15" s="32">
        <v>29.75</v>
      </c>
      <c r="F15" s="274">
        <v>29.61</v>
      </c>
      <c r="G15" s="173">
        <v>0.3105</v>
      </c>
      <c r="H15" s="174">
        <v>0.3065</v>
      </c>
      <c r="I15" s="173">
        <v>3.14</v>
      </c>
      <c r="J15" s="33">
        <v>3.08</v>
      </c>
      <c r="K15" s="46">
        <v>3.276</v>
      </c>
      <c r="L15" s="174">
        <v>3.186</v>
      </c>
    </row>
    <row r="16" spans="1:12" s="45" customFormat="1" ht="19.5" customHeight="1">
      <c r="A16" s="120">
        <v>12</v>
      </c>
      <c r="B16" s="195" t="s">
        <v>55</v>
      </c>
      <c r="C16" s="273">
        <v>6.2746</v>
      </c>
      <c r="D16" s="183">
        <v>6.4838</v>
      </c>
      <c r="E16" s="129">
        <v>29.73</v>
      </c>
      <c r="F16" s="130">
        <v>29.59</v>
      </c>
      <c r="G16" s="127">
        <v>0.3089</v>
      </c>
      <c r="H16" s="128">
        <v>0.3049</v>
      </c>
      <c r="I16" s="127">
        <v>3.135</v>
      </c>
      <c r="J16" s="128">
        <v>3.075</v>
      </c>
      <c r="K16" s="135">
        <v>3.263</v>
      </c>
      <c r="L16" s="183">
        <v>3.173</v>
      </c>
    </row>
    <row r="17" spans="1:12" ht="19.5" customHeight="1">
      <c r="A17" s="120">
        <v>13</v>
      </c>
      <c r="B17" s="195" t="s">
        <v>56</v>
      </c>
      <c r="C17" s="273">
        <v>6.2726</v>
      </c>
      <c r="D17" s="183">
        <v>6.5283</v>
      </c>
      <c r="E17" s="129">
        <v>29.71</v>
      </c>
      <c r="F17" s="130">
        <v>29.57</v>
      </c>
      <c r="G17" s="127">
        <v>0.3104</v>
      </c>
      <c r="H17" s="128">
        <v>0.3064</v>
      </c>
      <c r="I17" s="127">
        <v>3.1315</v>
      </c>
      <c r="J17" s="128">
        <v>3.0715</v>
      </c>
      <c r="K17" s="135">
        <v>3.273</v>
      </c>
      <c r="L17" s="183">
        <v>3.183</v>
      </c>
    </row>
    <row r="18" spans="1:12" ht="19.5" customHeight="1">
      <c r="A18" s="120">
        <v>14</v>
      </c>
      <c r="B18" s="195" t="s">
        <v>57</v>
      </c>
      <c r="C18" s="273">
        <v>6.2752</v>
      </c>
      <c r="D18" s="183">
        <v>6.5259</v>
      </c>
      <c r="E18" s="129">
        <v>29.75</v>
      </c>
      <c r="F18" s="130">
        <v>29.61</v>
      </c>
      <c r="G18" s="127">
        <v>0.3115</v>
      </c>
      <c r="H18" s="128">
        <v>0.3075</v>
      </c>
      <c r="I18" s="127">
        <v>3.138</v>
      </c>
      <c r="J18" s="128">
        <v>3.078</v>
      </c>
      <c r="K18" s="135">
        <v>3.289</v>
      </c>
      <c r="L18" s="183">
        <v>3.199</v>
      </c>
    </row>
    <row r="19" spans="1:12" ht="19.5" customHeight="1">
      <c r="A19" s="120">
        <v>15</v>
      </c>
      <c r="B19" s="195" t="s">
        <v>58</v>
      </c>
      <c r="C19" s="273">
        <v>6.2723</v>
      </c>
      <c r="D19" s="183">
        <v>6.5117</v>
      </c>
      <c r="E19" s="129">
        <v>29.76</v>
      </c>
      <c r="F19" s="130">
        <v>29.62</v>
      </c>
      <c r="G19" s="127">
        <v>0.3105</v>
      </c>
      <c r="H19" s="128">
        <v>0.3065</v>
      </c>
      <c r="I19" s="127">
        <v>3.143</v>
      </c>
      <c r="J19" s="128">
        <v>3.083</v>
      </c>
      <c r="K19" s="135">
        <v>3.283</v>
      </c>
      <c r="L19" s="183">
        <v>3.193</v>
      </c>
    </row>
    <row r="20" spans="1:12" ht="19.5" customHeight="1">
      <c r="A20" s="120">
        <v>16</v>
      </c>
      <c r="B20" s="200" t="s">
        <v>59</v>
      </c>
      <c r="C20" s="268"/>
      <c r="D20" s="269"/>
      <c r="E20" s="214"/>
      <c r="F20" s="215"/>
      <c r="G20" s="216"/>
      <c r="H20" s="217"/>
      <c r="I20" s="218"/>
      <c r="J20" s="219"/>
      <c r="K20" s="220"/>
      <c r="L20" s="221"/>
    </row>
    <row r="21" spans="1:12" s="45" customFormat="1" ht="19.5" customHeight="1">
      <c r="A21" s="120">
        <v>17</v>
      </c>
      <c r="B21" s="200" t="s">
        <v>60</v>
      </c>
      <c r="C21" s="204"/>
      <c r="D21" s="206"/>
      <c r="E21" s="270"/>
      <c r="F21" s="271"/>
      <c r="G21" s="164"/>
      <c r="H21" s="167"/>
      <c r="I21" s="164"/>
      <c r="J21" s="165"/>
      <c r="K21" s="166"/>
      <c r="L21" s="167"/>
    </row>
    <row r="22" spans="1:12" s="45" customFormat="1" ht="19.5" customHeight="1">
      <c r="A22" s="120">
        <v>18</v>
      </c>
      <c r="B22" s="195" t="s">
        <v>61</v>
      </c>
      <c r="C22" s="272">
        <v>6.2741</v>
      </c>
      <c r="D22" s="174">
        <v>6.6002</v>
      </c>
      <c r="E22" s="32">
        <v>29.79</v>
      </c>
      <c r="F22" s="274">
        <v>29.65</v>
      </c>
      <c r="G22" s="173">
        <v>0.315</v>
      </c>
      <c r="H22" s="174">
        <v>0.311</v>
      </c>
      <c r="I22" s="173">
        <v>3.16</v>
      </c>
      <c r="J22" s="33">
        <v>3.1</v>
      </c>
      <c r="K22" s="46">
        <v>3.35</v>
      </c>
      <c r="L22" s="174">
        <v>3.26</v>
      </c>
    </row>
    <row r="23" spans="1:12" s="45" customFormat="1" ht="19.5" customHeight="1">
      <c r="A23" s="120">
        <v>19</v>
      </c>
      <c r="B23" s="195" t="s">
        <v>55</v>
      </c>
      <c r="C23" s="273">
        <v>6.2758</v>
      </c>
      <c r="D23" s="183">
        <v>6.5582</v>
      </c>
      <c r="E23" s="129">
        <v>29.77</v>
      </c>
      <c r="F23" s="130">
        <v>29.63</v>
      </c>
      <c r="G23" s="127">
        <v>0.3128</v>
      </c>
      <c r="H23" s="128">
        <v>0.3088</v>
      </c>
      <c r="I23" s="127">
        <v>3.154</v>
      </c>
      <c r="J23" s="128">
        <v>3.094</v>
      </c>
      <c r="K23" s="135">
        <v>3.318</v>
      </c>
      <c r="L23" s="183">
        <v>3.228</v>
      </c>
    </row>
    <row r="24" spans="1:12" ht="19.5" customHeight="1">
      <c r="A24" s="120">
        <v>20</v>
      </c>
      <c r="B24" s="195" t="s">
        <v>56</v>
      </c>
      <c r="C24" s="273">
        <v>6.2716</v>
      </c>
      <c r="D24" s="183">
        <v>6.5962</v>
      </c>
      <c r="E24" s="129">
        <v>29.82</v>
      </c>
      <c r="F24" s="130">
        <v>29.68</v>
      </c>
      <c r="G24" s="127">
        <v>0.3151</v>
      </c>
      <c r="H24" s="128">
        <v>0.3111</v>
      </c>
      <c r="I24" s="127">
        <v>3.156</v>
      </c>
      <c r="J24" s="128">
        <v>3.096</v>
      </c>
      <c r="K24" s="135">
        <v>3.341</v>
      </c>
      <c r="L24" s="183">
        <v>3.251</v>
      </c>
    </row>
    <row r="25" spans="1:12" ht="19.5" customHeight="1">
      <c r="A25" s="120">
        <v>21</v>
      </c>
      <c r="B25" s="195" t="s">
        <v>57</v>
      </c>
      <c r="C25" s="273">
        <v>6.2731</v>
      </c>
      <c r="D25" s="183">
        <v>6.5298</v>
      </c>
      <c r="E25" s="129">
        <v>29.84</v>
      </c>
      <c r="F25" s="130">
        <v>29.7</v>
      </c>
      <c r="G25" s="127">
        <v>0.3121</v>
      </c>
      <c r="H25" s="128">
        <v>0.3081</v>
      </c>
      <c r="I25" s="127">
        <v>3.145</v>
      </c>
      <c r="J25" s="128">
        <v>3.085</v>
      </c>
      <c r="K25" s="135">
        <v>3.291</v>
      </c>
      <c r="L25" s="183">
        <v>3.201</v>
      </c>
    </row>
    <row r="26" spans="1:12" ht="19.5" customHeight="1">
      <c r="A26" s="120">
        <v>22</v>
      </c>
      <c r="B26" s="195" t="s">
        <v>58</v>
      </c>
      <c r="C26" s="273">
        <v>6.2711</v>
      </c>
      <c r="D26" s="183">
        <v>6.5888</v>
      </c>
      <c r="E26" s="129">
        <v>29.84</v>
      </c>
      <c r="F26" s="130">
        <v>29.7</v>
      </c>
      <c r="G26" s="127">
        <v>0.3153</v>
      </c>
      <c r="H26" s="128">
        <v>0.3113</v>
      </c>
      <c r="I26" s="127">
        <v>3.1465</v>
      </c>
      <c r="J26" s="128">
        <v>3.0865</v>
      </c>
      <c r="K26" s="135">
        <v>3.324</v>
      </c>
      <c r="L26" s="183">
        <v>3.234</v>
      </c>
    </row>
    <row r="27" spans="1:12" ht="19.5" customHeight="1">
      <c r="A27" s="120">
        <v>23</v>
      </c>
      <c r="B27" s="200" t="s">
        <v>59</v>
      </c>
      <c r="C27" s="268"/>
      <c r="D27" s="269"/>
      <c r="E27" s="214"/>
      <c r="F27" s="215"/>
      <c r="G27" s="216"/>
      <c r="H27" s="217"/>
      <c r="I27" s="218"/>
      <c r="J27" s="219"/>
      <c r="K27" s="220"/>
      <c r="L27" s="221"/>
    </row>
    <row r="28" spans="1:12" s="45" customFormat="1" ht="19.5" customHeight="1">
      <c r="A28" s="120">
        <v>24</v>
      </c>
      <c r="B28" s="200" t="s">
        <v>60</v>
      </c>
      <c r="C28" s="204"/>
      <c r="D28" s="206"/>
      <c r="E28" s="270"/>
      <c r="F28" s="271"/>
      <c r="G28" s="164"/>
      <c r="H28" s="167"/>
      <c r="I28" s="164"/>
      <c r="J28" s="165"/>
      <c r="K28" s="166"/>
      <c r="L28" s="167"/>
    </row>
    <row r="29" spans="1:12" s="45" customFormat="1" ht="19.5" customHeight="1">
      <c r="A29" s="120">
        <v>25</v>
      </c>
      <c r="B29" s="195" t="s">
        <v>61</v>
      </c>
      <c r="C29" s="272">
        <v>6.2692</v>
      </c>
      <c r="D29" s="174">
        <v>6.5955</v>
      </c>
      <c r="E29" s="32">
        <v>29.87</v>
      </c>
      <c r="F29" s="274">
        <v>29.73</v>
      </c>
      <c r="G29" s="173">
        <v>0.3159</v>
      </c>
      <c r="H29" s="174">
        <v>0.3119</v>
      </c>
      <c r="I29" s="173">
        <v>3.125</v>
      </c>
      <c r="J29" s="33">
        <v>3.065</v>
      </c>
      <c r="K29" s="46">
        <v>3.31</v>
      </c>
      <c r="L29" s="174">
        <v>3.22</v>
      </c>
    </row>
    <row r="30" spans="1:12" s="45" customFormat="1" ht="19.5" customHeight="1">
      <c r="A30" s="120">
        <v>26</v>
      </c>
      <c r="B30" s="195" t="s">
        <v>55</v>
      </c>
      <c r="C30" s="273">
        <v>6.2715</v>
      </c>
      <c r="D30" s="183">
        <v>6.6539</v>
      </c>
      <c r="E30" s="129">
        <v>29.92</v>
      </c>
      <c r="F30" s="130">
        <v>29.78</v>
      </c>
      <c r="G30" s="127">
        <v>0.3193</v>
      </c>
      <c r="H30" s="128">
        <v>0.3153</v>
      </c>
      <c r="I30" s="127">
        <v>3.1235</v>
      </c>
      <c r="J30" s="128">
        <v>3.0635</v>
      </c>
      <c r="K30" s="135">
        <v>3.332</v>
      </c>
      <c r="L30" s="183">
        <v>3.242</v>
      </c>
    </row>
    <row r="31" spans="1:12" ht="19.5" customHeight="1">
      <c r="A31" s="120">
        <v>27</v>
      </c>
      <c r="B31" s="195" t="s">
        <v>56</v>
      </c>
      <c r="C31" s="273">
        <v>6.2727</v>
      </c>
      <c r="D31" s="183">
        <v>6.6163</v>
      </c>
      <c r="E31" s="129">
        <v>29.89</v>
      </c>
      <c r="F31" s="130">
        <v>29.75</v>
      </c>
      <c r="G31" s="127">
        <v>0.317</v>
      </c>
      <c r="H31" s="128">
        <v>0.313</v>
      </c>
      <c r="I31" s="127">
        <v>3.123</v>
      </c>
      <c r="J31" s="128">
        <v>3.063</v>
      </c>
      <c r="K31" s="135">
        <v>3.316</v>
      </c>
      <c r="L31" s="183">
        <v>3.226</v>
      </c>
    </row>
    <row r="32" spans="1:12" ht="19.5" customHeight="1">
      <c r="A32" s="120">
        <v>28</v>
      </c>
      <c r="B32" s="195" t="s">
        <v>57</v>
      </c>
      <c r="C32" s="273">
        <v>6.2742</v>
      </c>
      <c r="D32" s="183">
        <v>6.6334</v>
      </c>
      <c r="E32" s="129">
        <v>29.93</v>
      </c>
      <c r="F32" s="130">
        <v>29.79</v>
      </c>
      <c r="G32" s="127">
        <v>0.3183</v>
      </c>
      <c r="H32" s="128">
        <v>0.3143</v>
      </c>
      <c r="I32" s="127">
        <v>3.124</v>
      </c>
      <c r="J32" s="128">
        <v>3.064</v>
      </c>
      <c r="K32" s="135">
        <v>3.328</v>
      </c>
      <c r="L32" s="183">
        <v>3.238</v>
      </c>
    </row>
    <row r="33" spans="1:12" ht="19.5" customHeight="1">
      <c r="A33" s="120">
        <v>29</v>
      </c>
      <c r="B33" s="195" t="s">
        <v>58</v>
      </c>
      <c r="C33" s="273">
        <v>6.2689</v>
      </c>
      <c r="D33" s="183">
        <v>6.6486</v>
      </c>
      <c r="E33" s="129">
        <v>29.94</v>
      </c>
      <c r="F33" s="130">
        <v>29.8</v>
      </c>
      <c r="G33" s="127">
        <v>0.3191</v>
      </c>
      <c r="H33" s="128">
        <v>0.3151</v>
      </c>
      <c r="I33" s="127">
        <v>3.117</v>
      </c>
      <c r="J33" s="128">
        <v>3.057</v>
      </c>
      <c r="K33" s="135">
        <v>3.324</v>
      </c>
      <c r="L33" s="183">
        <v>3.234</v>
      </c>
    </row>
    <row r="34" spans="1:12" ht="19.5" customHeight="1">
      <c r="A34" s="120">
        <v>30</v>
      </c>
      <c r="B34" s="200" t="s">
        <v>59</v>
      </c>
      <c r="C34" s="268"/>
      <c r="D34" s="269"/>
      <c r="E34" s="214"/>
      <c r="F34" s="215"/>
      <c r="G34" s="216"/>
      <c r="H34" s="217"/>
      <c r="I34" s="218"/>
      <c r="J34" s="219"/>
      <c r="K34" s="220"/>
      <c r="L34" s="221"/>
    </row>
    <row r="35" spans="1:12" ht="19.5" customHeight="1" thickBot="1">
      <c r="A35" s="120">
        <v>31</v>
      </c>
      <c r="B35" s="200" t="s">
        <v>60</v>
      </c>
      <c r="C35" s="204"/>
      <c r="D35" s="206"/>
      <c r="E35" s="270"/>
      <c r="F35" s="271"/>
      <c r="G35" s="164"/>
      <c r="H35" s="167"/>
      <c r="I35" s="164"/>
      <c r="J35" s="165"/>
      <c r="K35" s="166"/>
      <c r="L35" s="167"/>
    </row>
    <row r="36" spans="1:12" ht="19.5" customHeight="1">
      <c r="A36" s="346" t="s">
        <v>10</v>
      </c>
      <c r="B36" s="347"/>
      <c r="C36" s="106">
        <f>MAX(C5:C35)</f>
        <v>6.2822</v>
      </c>
      <c r="D36" s="107">
        <f aca="true" t="shared" si="0" ref="D36:L36">MAX(D5:D35)</f>
        <v>6.7509</v>
      </c>
      <c r="E36" s="108">
        <f t="shared" si="0"/>
        <v>29.94</v>
      </c>
      <c r="F36" s="109">
        <f t="shared" si="0"/>
        <v>29.8</v>
      </c>
      <c r="G36" s="106">
        <f t="shared" si="0"/>
        <v>0.3217</v>
      </c>
      <c r="H36" s="83">
        <f t="shared" si="0"/>
        <v>0.3177</v>
      </c>
      <c r="I36" s="60">
        <f t="shared" si="0"/>
        <v>3.16</v>
      </c>
      <c r="J36" s="61">
        <f t="shared" si="0"/>
        <v>3.1</v>
      </c>
      <c r="K36" s="60">
        <f t="shared" si="0"/>
        <v>3.386</v>
      </c>
      <c r="L36" s="62">
        <f t="shared" si="0"/>
        <v>3.296</v>
      </c>
    </row>
    <row r="37" spans="1:12" ht="19.5" customHeight="1">
      <c r="A37" s="350" t="s">
        <v>11</v>
      </c>
      <c r="B37" s="351"/>
      <c r="C37" s="86">
        <f aca="true" t="shared" si="1" ref="C37:L37">MIN(C5:C35)</f>
        <v>6.2689</v>
      </c>
      <c r="D37" s="95">
        <f t="shared" si="1"/>
        <v>6.4838</v>
      </c>
      <c r="E37" s="56">
        <f t="shared" si="1"/>
        <v>29.68</v>
      </c>
      <c r="F37" s="43">
        <f t="shared" si="1"/>
        <v>29.54</v>
      </c>
      <c r="G37" s="86">
        <f t="shared" si="1"/>
        <v>0.3089</v>
      </c>
      <c r="H37" s="74">
        <f t="shared" si="1"/>
        <v>0.3049</v>
      </c>
      <c r="I37" s="47">
        <f t="shared" si="1"/>
        <v>3.117</v>
      </c>
      <c r="J37" s="57">
        <f t="shared" si="1"/>
        <v>3.057</v>
      </c>
      <c r="K37" s="58">
        <f t="shared" si="1"/>
        <v>3.263</v>
      </c>
      <c r="L37" s="54">
        <f t="shared" si="1"/>
        <v>3.173</v>
      </c>
    </row>
    <row r="38" spans="1:12" ht="19.5" customHeight="1" thickBot="1">
      <c r="A38" s="348" t="s">
        <v>12</v>
      </c>
      <c r="B38" s="349"/>
      <c r="C38" s="110">
        <f aca="true" t="shared" si="2" ref="C38:L38">AVERAGE(C5:C35)</f>
        <v>6.274304761904762</v>
      </c>
      <c r="D38" s="111">
        <f t="shared" si="2"/>
        <v>6.606233333333331</v>
      </c>
      <c r="E38" s="112">
        <f t="shared" si="2"/>
        <v>29.78761904761904</v>
      </c>
      <c r="F38" s="113">
        <f t="shared" si="2"/>
        <v>29.64761904761904</v>
      </c>
      <c r="G38" s="110">
        <f t="shared" si="2"/>
        <v>0.31530952380952376</v>
      </c>
      <c r="H38" s="114">
        <f t="shared" si="2"/>
        <v>0.31130952380952376</v>
      </c>
      <c r="I38" s="63">
        <f t="shared" si="2"/>
        <v>3.1357857142857144</v>
      </c>
      <c r="J38" s="64">
        <f t="shared" si="2"/>
        <v>3.075785714285714</v>
      </c>
      <c r="K38" s="65">
        <f t="shared" si="2"/>
        <v>3.322714285714286</v>
      </c>
      <c r="L38" s="66">
        <f t="shared" si="2"/>
        <v>3.232714285714285</v>
      </c>
    </row>
    <row r="39" spans="1:12" ht="19.5" customHeight="1">
      <c r="A39" s="45"/>
      <c r="B39" s="45"/>
      <c r="C39" s="96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</sheetData>
  <sheetProtection/>
  <mergeCells count="14">
    <mergeCell ref="I2:L2"/>
    <mergeCell ref="I3:J3"/>
    <mergeCell ref="K3:L3"/>
    <mergeCell ref="E2:H2"/>
    <mergeCell ref="E3:F3"/>
    <mergeCell ref="G3:H3"/>
    <mergeCell ref="A38:B38"/>
    <mergeCell ref="A1:B1"/>
    <mergeCell ref="A2:B3"/>
    <mergeCell ref="C2:D2"/>
    <mergeCell ref="D3:D4"/>
    <mergeCell ref="C3:C4"/>
    <mergeCell ref="A36:B36"/>
    <mergeCell ref="A37:B37"/>
  </mergeCells>
  <printOptions/>
  <pageMargins left="0.3937007874015748" right="0.3937007874015748" top="0.3937007874015748" bottom="0.1968503937007874" header="0.5118110236220472" footer="0.2755905511811024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9" sqref="E9:H9"/>
    </sheetView>
  </sheetViews>
  <sheetFormatPr defaultColWidth="8.796875" defaultRowHeight="14.25"/>
  <cols>
    <col min="1" max="1" width="3.69921875" style="45" customWidth="1"/>
    <col min="2" max="2" width="2.59765625" style="45" customWidth="1"/>
    <col min="3" max="3" width="10" style="78" customWidth="1"/>
    <col min="4" max="4" width="10" style="45" customWidth="1"/>
    <col min="5" max="6" width="6.8984375" style="75" customWidth="1"/>
    <col min="7" max="7" width="7.19921875" style="76" customWidth="1"/>
    <col min="8" max="8" width="7.19921875" style="77" customWidth="1"/>
    <col min="9" max="12" width="8.19921875" style="45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20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45" customFormat="1" ht="19.5" customHeight="1">
      <c r="A5" s="40">
        <v>1</v>
      </c>
      <c r="B5" s="195" t="s">
        <v>61</v>
      </c>
      <c r="C5" s="197">
        <v>6.2674</v>
      </c>
      <c r="D5" s="275">
        <v>6.6336</v>
      </c>
      <c r="E5" s="177">
        <v>29.92</v>
      </c>
      <c r="F5" s="178">
        <v>29.78</v>
      </c>
      <c r="G5" s="175">
        <v>0.3186</v>
      </c>
      <c r="H5" s="179">
        <v>0.3146</v>
      </c>
      <c r="I5" s="173">
        <v>3.125</v>
      </c>
      <c r="J5" s="33">
        <v>3.065</v>
      </c>
      <c r="K5" s="46">
        <v>3.33</v>
      </c>
      <c r="L5" s="174">
        <v>3.24</v>
      </c>
    </row>
    <row r="6" spans="1:12" s="45" customFormat="1" ht="19.5" customHeight="1">
      <c r="A6" s="40">
        <v>2</v>
      </c>
      <c r="B6" s="195" t="s">
        <v>55</v>
      </c>
      <c r="C6" s="68">
        <v>6.2586</v>
      </c>
      <c r="D6" s="33">
        <v>6.7192</v>
      </c>
      <c r="E6" s="32">
        <v>29.9</v>
      </c>
      <c r="F6" s="51">
        <v>29.76</v>
      </c>
      <c r="G6" s="173">
        <v>0.3223</v>
      </c>
      <c r="H6" s="174">
        <v>0.3183</v>
      </c>
      <c r="I6" s="127">
        <v>3.114</v>
      </c>
      <c r="J6" s="128">
        <v>3.054</v>
      </c>
      <c r="K6" s="135">
        <v>3.36</v>
      </c>
      <c r="L6" s="183">
        <v>3.27</v>
      </c>
    </row>
    <row r="7" spans="1:12" ht="19.5" customHeight="1">
      <c r="A7" s="40">
        <v>3</v>
      </c>
      <c r="B7" s="195" t="s">
        <v>56</v>
      </c>
      <c r="C7" s="68">
        <v>6.2609</v>
      </c>
      <c r="D7" s="33">
        <v>6.6802</v>
      </c>
      <c r="E7" s="32">
        <v>29.95</v>
      </c>
      <c r="F7" s="51">
        <v>29.81</v>
      </c>
      <c r="G7" s="173">
        <v>0.3211</v>
      </c>
      <c r="H7" s="174">
        <v>0.3171</v>
      </c>
      <c r="I7" s="127">
        <v>3.118</v>
      </c>
      <c r="J7" s="128">
        <v>3.058</v>
      </c>
      <c r="K7" s="135">
        <v>3.344</v>
      </c>
      <c r="L7" s="183">
        <v>3.254</v>
      </c>
    </row>
    <row r="8" spans="1:12" ht="19.5" customHeight="1">
      <c r="A8" s="40">
        <v>4</v>
      </c>
      <c r="B8" s="195" t="s">
        <v>57</v>
      </c>
      <c r="C8" s="172" t="s">
        <v>71</v>
      </c>
      <c r="D8" s="169"/>
      <c r="E8" s="262" t="s">
        <v>72</v>
      </c>
      <c r="F8" s="264"/>
      <c r="G8" s="168"/>
      <c r="H8" s="266"/>
      <c r="I8" s="127">
        <v>3.11</v>
      </c>
      <c r="J8" s="128">
        <v>3.05</v>
      </c>
      <c r="K8" s="135">
        <v>3.359</v>
      </c>
      <c r="L8" s="183">
        <v>3.269</v>
      </c>
    </row>
    <row r="9" spans="1:12" ht="19.5" customHeight="1">
      <c r="A9" s="40">
        <v>5</v>
      </c>
      <c r="B9" s="195" t="s">
        <v>58</v>
      </c>
      <c r="C9" s="172" t="s">
        <v>71</v>
      </c>
      <c r="D9" s="169"/>
      <c r="E9" s="262" t="s">
        <v>73</v>
      </c>
      <c r="F9" s="264"/>
      <c r="G9" s="168"/>
      <c r="H9" s="171"/>
      <c r="I9" s="127">
        <v>3.09</v>
      </c>
      <c r="J9" s="128">
        <v>3.03</v>
      </c>
      <c r="K9" s="135">
        <v>3.211</v>
      </c>
      <c r="L9" s="183">
        <v>3.121</v>
      </c>
    </row>
    <row r="10" spans="1:12" ht="19.5" customHeight="1">
      <c r="A10" s="40">
        <v>6</v>
      </c>
      <c r="B10" s="200" t="s">
        <v>59</v>
      </c>
      <c r="C10" s="201"/>
      <c r="D10" s="187"/>
      <c r="E10" s="209"/>
      <c r="F10" s="210"/>
      <c r="G10" s="211"/>
      <c r="H10" s="212"/>
      <c r="I10" s="218"/>
      <c r="J10" s="219"/>
      <c r="K10" s="220"/>
      <c r="L10" s="221"/>
    </row>
    <row r="11" spans="1:12" ht="19.5" customHeight="1">
      <c r="A11" s="40">
        <v>7</v>
      </c>
      <c r="B11" s="200" t="s">
        <v>60</v>
      </c>
      <c r="C11" s="158"/>
      <c r="D11" s="159"/>
      <c r="E11" s="160"/>
      <c r="F11" s="161"/>
      <c r="G11" s="162"/>
      <c r="H11" s="163"/>
      <c r="I11" s="164"/>
      <c r="J11" s="165"/>
      <c r="K11" s="166"/>
      <c r="L11" s="167"/>
    </row>
    <row r="12" spans="1:12" s="45" customFormat="1" ht="19.5" customHeight="1">
      <c r="A12" s="40">
        <v>8</v>
      </c>
      <c r="B12" s="195" t="s">
        <v>61</v>
      </c>
      <c r="C12" s="193">
        <v>6.265</v>
      </c>
      <c r="D12" s="179">
        <v>6.3449</v>
      </c>
      <c r="E12" s="177">
        <v>30.05</v>
      </c>
      <c r="F12" s="178">
        <v>29.91</v>
      </c>
      <c r="G12" s="175">
        <v>0.3063</v>
      </c>
      <c r="H12" s="179">
        <v>0.3023</v>
      </c>
      <c r="I12" s="173">
        <v>3.085</v>
      </c>
      <c r="J12" s="33">
        <v>3.025</v>
      </c>
      <c r="K12" s="46">
        <v>3.143</v>
      </c>
      <c r="L12" s="174">
        <v>3.053</v>
      </c>
    </row>
    <row r="13" spans="1:12" s="45" customFormat="1" ht="19.5" customHeight="1">
      <c r="A13" s="40">
        <v>9</v>
      </c>
      <c r="B13" s="195" t="s">
        <v>55</v>
      </c>
      <c r="C13" s="68">
        <v>6.2639</v>
      </c>
      <c r="D13" s="33">
        <v>6.2949</v>
      </c>
      <c r="E13" s="32">
        <v>30.07</v>
      </c>
      <c r="F13" s="51">
        <v>29.93</v>
      </c>
      <c r="G13" s="173">
        <v>0.304</v>
      </c>
      <c r="H13" s="174">
        <v>0.3</v>
      </c>
      <c r="I13" s="127">
        <v>3.082</v>
      </c>
      <c r="J13" s="128">
        <v>3.022</v>
      </c>
      <c r="K13" s="135">
        <v>3.123</v>
      </c>
      <c r="L13" s="183">
        <v>3.033</v>
      </c>
    </row>
    <row r="14" spans="1:12" ht="19.5" customHeight="1">
      <c r="A14" s="40">
        <v>10</v>
      </c>
      <c r="B14" s="195" t="s">
        <v>56</v>
      </c>
      <c r="C14" s="68">
        <v>6.2548</v>
      </c>
      <c r="D14" s="33">
        <v>6.3023</v>
      </c>
      <c r="E14" s="32">
        <v>30.06</v>
      </c>
      <c r="F14" s="51">
        <v>29.92</v>
      </c>
      <c r="G14" s="173">
        <v>0.3045</v>
      </c>
      <c r="H14" s="174">
        <v>0.3005</v>
      </c>
      <c r="I14" s="127">
        <v>3.051</v>
      </c>
      <c r="J14" s="128">
        <v>2.991</v>
      </c>
      <c r="K14" s="135">
        <v>3.095</v>
      </c>
      <c r="L14" s="183">
        <v>3.005</v>
      </c>
    </row>
    <row r="15" spans="1:12" ht="19.5" customHeight="1">
      <c r="A15" s="40">
        <v>11</v>
      </c>
      <c r="B15" s="195" t="s">
        <v>57</v>
      </c>
      <c r="C15" s="68">
        <v>6.2578</v>
      </c>
      <c r="D15" s="33">
        <v>6.2647</v>
      </c>
      <c r="E15" s="32">
        <v>29.98</v>
      </c>
      <c r="F15" s="51">
        <v>29.84</v>
      </c>
      <c r="G15" s="173">
        <v>0.3019</v>
      </c>
      <c r="H15" s="174">
        <v>0.2979</v>
      </c>
      <c r="I15" s="173">
        <v>3.064</v>
      </c>
      <c r="J15" s="33">
        <v>3.004</v>
      </c>
      <c r="K15" s="46">
        <v>3.093</v>
      </c>
      <c r="L15" s="174">
        <v>3.003</v>
      </c>
    </row>
    <row r="16" spans="1:12" s="45" customFormat="1" ht="19.5" customHeight="1">
      <c r="A16" s="40">
        <v>12</v>
      </c>
      <c r="B16" s="195" t="s">
        <v>58</v>
      </c>
      <c r="C16" s="68">
        <v>6.2506</v>
      </c>
      <c r="D16" s="33">
        <v>6.2615</v>
      </c>
      <c r="E16" s="32">
        <v>30</v>
      </c>
      <c r="F16" s="51">
        <v>29.86</v>
      </c>
      <c r="G16" s="173">
        <v>0.3024</v>
      </c>
      <c r="H16" s="174">
        <v>0.2984</v>
      </c>
      <c r="I16" s="127">
        <v>3.066</v>
      </c>
      <c r="J16" s="128">
        <v>3.006</v>
      </c>
      <c r="K16" s="135">
        <v>3.093</v>
      </c>
      <c r="L16" s="183">
        <v>3.003</v>
      </c>
    </row>
    <row r="17" spans="1:12" ht="19.5" customHeight="1">
      <c r="A17" s="40">
        <v>13</v>
      </c>
      <c r="B17" s="200" t="s">
        <v>59</v>
      </c>
      <c r="C17" s="201"/>
      <c r="D17" s="187"/>
      <c r="E17" s="202"/>
      <c r="F17" s="203"/>
      <c r="G17" s="204"/>
      <c r="H17" s="212"/>
      <c r="I17" s="218"/>
      <c r="J17" s="219"/>
      <c r="K17" s="220"/>
      <c r="L17" s="221"/>
    </row>
    <row r="18" spans="1:12" s="45" customFormat="1" ht="19.5" customHeight="1">
      <c r="A18" s="40">
        <v>14</v>
      </c>
      <c r="B18" s="200" t="s">
        <v>60</v>
      </c>
      <c r="C18" s="158"/>
      <c r="D18" s="159"/>
      <c r="E18" s="160"/>
      <c r="F18" s="161"/>
      <c r="G18" s="162"/>
      <c r="H18" s="163"/>
      <c r="I18" s="164"/>
      <c r="J18" s="165"/>
      <c r="K18" s="166"/>
      <c r="L18" s="167"/>
    </row>
    <row r="19" spans="1:12" s="45" customFormat="1" ht="19.5" customHeight="1">
      <c r="A19" s="40">
        <v>15</v>
      </c>
      <c r="B19" s="195" t="s">
        <v>61</v>
      </c>
      <c r="C19" s="193">
        <v>6.2454</v>
      </c>
      <c r="D19" s="179">
        <v>6.3303</v>
      </c>
      <c r="E19" s="177">
        <v>30.02</v>
      </c>
      <c r="F19" s="178">
        <v>29.88</v>
      </c>
      <c r="G19" s="175">
        <v>0.3059</v>
      </c>
      <c r="H19" s="179">
        <v>0.3019</v>
      </c>
      <c r="I19" s="173">
        <v>3.0665</v>
      </c>
      <c r="J19" s="33">
        <v>3.0065</v>
      </c>
      <c r="K19" s="46">
        <v>3.128</v>
      </c>
      <c r="L19" s="174">
        <v>3.038</v>
      </c>
    </row>
    <row r="20" spans="1:12" s="45" customFormat="1" ht="19.5" customHeight="1">
      <c r="A20" s="40">
        <v>16</v>
      </c>
      <c r="B20" s="195" t="s">
        <v>55</v>
      </c>
      <c r="C20" s="68">
        <v>6.2408</v>
      </c>
      <c r="D20" s="33">
        <v>6.4372</v>
      </c>
      <c r="E20" s="32">
        <v>29.98</v>
      </c>
      <c r="F20" s="51">
        <v>29.84</v>
      </c>
      <c r="G20" s="173">
        <v>0.3099</v>
      </c>
      <c r="H20" s="174">
        <v>0.3059</v>
      </c>
      <c r="I20" s="127">
        <v>3.077</v>
      </c>
      <c r="J20" s="128">
        <v>3.017</v>
      </c>
      <c r="K20" s="135">
        <v>3.191</v>
      </c>
      <c r="L20" s="183">
        <v>3.101</v>
      </c>
    </row>
    <row r="21" spans="1:12" ht="19.5" customHeight="1">
      <c r="A21" s="40">
        <v>17</v>
      </c>
      <c r="B21" s="195" t="s">
        <v>56</v>
      </c>
      <c r="C21" s="68">
        <v>6.2342</v>
      </c>
      <c r="D21" s="33">
        <v>6.3557</v>
      </c>
      <c r="E21" s="32">
        <v>29.9</v>
      </c>
      <c r="F21" s="51">
        <v>29.76</v>
      </c>
      <c r="G21" s="173">
        <v>0.3058</v>
      </c>
      <c r="H21" s="174">
        <v>0.3018</v>
      </c>
      <c r="I21" s="127">
        <v>3.062</v>
      </c>
      <c r="J21" s="128">
        <v>3.002</v>
      </c>
      <c r="K21" s="135">
        <v>3.134</v>
      </c>
      <c r="L21" s="183">
        <v>3.044</v>
      </c>
    </row>
    <row r="22" spans="1:12" ht="19.5" customHeight="1">
      <c r="A22" s="40">
        <v>18</v>
      </c>
      <c r="B22" s="195" t="s">
        <v>57</v>
      </c>
      <c r="C22" s="68">
        <v>6.2416</v>
      </c>
      <c r="D22" s="33">
        <v>6.3574</v>
      </c>
      <c r="E22" s="32">
        <v>29.92</v>
      </c>
      <c r="F22" s="51">
        <v>29.78</v>
      </c>
      <c r="G22" s="173">
        <v>0.3071</v>
      </c>
      <c r="H22" s="174">
        <v>0.3031</v>
      </c>
      <c r="I22" s="127">
        <v>3.066</v>
      </c>
      <c r="J22" s="128">
        <v>3.006</v>
      </c>
      <c r="K22" s="135">
        <v>3.151</v>
      </c>
      <c r="L22" s="183">
        <v>3.061</v>
      </c>
    </row>
    <row r="23" spans="1:12" s="45" customFormat="1" ht="19.5" customHeight="1">
      <c r="A23" s="40">
        <v>19</v>
      </c>
      <c r="B23" s="195" t="s">
        <v>58</v>
      </c>
      <c r="C23" s="68">
        <v>6.2395</v>
      </c>
      <c r="D23" s="33">
        <v>6.3355</v>
      </c>
      <c r="E23" s="32">
        <v>29.91</v>
      </c>
      <c r="F23" s="51">
        <v>29.77</v>
      </c>
      <c r="G23" s="173">
        <v>0.3058</v>
      </c>
      <c r="H23" s="174">
        <v>0.3018</v>
      </c>
      <c r="I23" s="127">
        <v>3.063</v>
      </c>
      <c r="J23" s="128">
        <v>3.003</v>
      </c>
      <c r="K23" s="135">
        <v>3.137</v>
      </c>
      <c r="L23" s="183">
        <v>3.047</v>
      </c>
    </row>
    <row r="24" spans="1:12" ht="19.5" customHeight="1">
      <c r="A24" s="40">
        <v>20</v>
      </c>
      <c r="B24" s="200" t="s">
        <v>59</v>
      </c>
      <c r="C24" s="201"/>
      <c r="D24" s="187"/>
      <c r="E24" s="202"/>
      <c r="F24" s="203"/>
      <c r="G24" s="204"/>
      <c r="H24" s="212"/>
      <c r="I24" s="218"/>
      <c r="J24" s="219"/>
      <c r="K24" s="220"/>
      <c r="L24" s="221"/>
    </row>
    <row r="25" spans="1:12" s="45" customFormat="1" ht="19.5" customHeight="1">
      <c r="A25" s="40">
        <v>21</v>
      </c>
      <c r="B25" s="200" t="s">
        <v>60</v>
      </c>
      <c r="C25" s="158"/>
      <c r="D25" s="159"/>
      <c r="E25" s="160"/>
      <c r="F25" s="161"/>
      <c r="G25" s="162"/>
      <c r="H25" s="163"/>
      <c r="I25" s="164"/>
      <c r="J25" s="165"/>
      <c r="K25" s="166"/>
      <c r="L25" s="167"/>
    </row>
    <row r="26" spans="1:13" s="45" customFormat="1" ht="19.5" customHeight="1">
      <c r="A26" s="40">
        <v>22</v>
      </c>
      <c r="B26" s="195" t="s">
        <v>61</v>
      </c>
      <c r="C26" s="193">
        <v>6.2415</v>
      </c>
      <c r="D26" s="179">
        <v>6.2437</v>
      </c>
      <c r="E26" s="177">
        <v>29.89</v>
      </c>
      <c r="F26" s="178">
        <v>29.75</v>
      </c>
      <c r="G26" s="175">
        <v>0.3006</v>
      </c>
      <c r="H26" s="179">
        <v>0.2966</v>
      </c>
      <c r="I26" s="173">
        <v>3.071</v>
      </c>
      <c r="J26" s="33">
        <v>3.011</v>
      </c>
      <c r="K26" s="46">
        <v>3.093</v>
      </c>
      <c r="L26" s="174">
        <v>3.003</v>
      </c>
      <c r="M26" s="67"/>
    </row>
    <row r="27" spans="1:12" s="45" customFormat="1" ht="19.5" customHeight="1">
      <c r="A27" s="40">
        <v>23</v>
      </c>
      <c r="B27" s="195" t="s">
        <v>55</v>
      </c>
      <c r="C27" s="68">
        <v>6.236</v>
      </c>
      <c r="D27" s="33">
        <v>6.2782</v>
      </c>
      <c r="E27" s="32">
        <v>29.88</v>
      </c>
      <c r="F27" s="51">
        <v>29.74</v>
      </c>
      <c r="G27" s="173">
        <v>0.3022</v>
      </c>
      <c r="H27" s="174">
        <v>0.2982</v>
      </c>
      <c r="I27" s="127">
        <v>3.08</v>
      </c>
      <c r="J27" s="128">
        <v>3.02</v>
      </c>
      <c r="K27" s="135">
        <v>3.119</v>
      </c>
      <c r="L27" s="183">
        <v>3.029</v>
      </c>
    </row>
    <row r="28" spans="1:12" ht="19.5" customHeight="1">
      <c r="A28" s="40">
        <v>24</v>
      </c>
      <c r="B28" s="195" t="s">
        <v>56</v>
      </c>
      <c r="C28" s="68">
        <v>6.2384</v>
      </c>
      <c r="D28" s="33">
        <v>6.2513</v>
      </c>
      <c r="E28" s="32">
        <v>29.88</v>
      </c>
      <c r="F28" s="51">
        <v>29.74</v>
      </c>
      <c r="G28" s="173">
        <v>0.3012</v>
      </c>
      <c r="H28" s="174">
        <v>0.2972</v>
      </c>
      <c r="I28" s="127">
        <v>3.083</v>
      </c>
      <c r="J28" s="128">
        <v>3.023</v>
      </c>
      <c r="K28" s="135">
        <v>3.112</v>
      </c>
      <c r="L28" s="183">
        <v>3.022</v>
      </c>
    </row>
    <row r="29" spans="1:12" ht="19.5" customHeight="1">
      <c r="A29" s="40">
        <v>25</v>
      </c>
      <c r="B29" s="195" t="s">
        <v>57</v>
      </c>
      <c r="C29" s="68">
        <v>6.23</v>
      </c>
      <c r="D29" s="33">
        <v>6.2536</v>
      </c>
      <c r="E29" s="32">
        <v>29.82</v>
      </c>
      <c r="F29" s="51">
        <v>29.68</v>
      </c>
      <c r="G29" s="173">
        <v>0.3008</v>
      </c>
      <c r="H29" s="174">
        <v>0.2968</v>
      </c>
      <c r="I29" s="127">
        <v>3.077</v>
      </c>
      <c r="J29" s="128">
        <v>3.017</v>
      </c>
      <c r="K29" s="135">
        <v>3.106</v>
      </c>
      <c r="L29" s="183">
        <v>3.016</v>
      </c>
    </row>
    <row r="30" spans="1:12" ht="19.5" customHeight="1">
      <c r="A30" s="40">
        <v>26</v>
      </c>
      <c r="B30" s="195" t="s">
        <v>58</v>
      </c>
      <c r="C30" s="68">
        <v>6.2208</v>
      </c>
      <c r="D30" s="33">
        <v>6.2675</v>
      </c>
      <c r="E30" s="32">
        <v>29.64</v>
      </c>
      <c r="F30" s="51">
        <v>29.5</v>
      </c>
      <c r="G30" s="173">
        <v>0.2999</v>
      </c>
      <c r="H30" s="174">
        <v>0.2959</v>
      </c>
      <c r="I30" s="127">
        <v>3.06</v>
      </c>
      <c r="J30" s="128">
        <v>3</v>
      </c>
      <c r="K30" s="135">
        <v>3.101</v>
      </c>
      <c r="L30" s="183">
        <v>3.011</v>
      </c>
    </row>
    <row r="31" spans="1:12" ht="19.5" customHeight="1">
      <c r="A31" s="40">
        <v>27</v>
      </c>
      <c r="B31" s="200" t="s">
        <v>59</v>
      </c>
      <c r="C31" s="201"/>
      <c r="D31" s="187"/>
      <c r="E31" s="202"/>
      <c r="F31" s="203"/>
      <c r="G31" s="204"/>
      <c r="H31" s="212"/>
      <c r="I31" s="218"/>
      <c r="J31" s="219"/>
      <c r="K31" s="220"/>
      <c r="L31" s="221"/>
    </row>
    <row r="32" spans="1:12" ht="19.5" customHeight="1">
      <c r="A32" s="40">
        <v>28</v>
      </c>
      <c r="B32" s="200" t="s">
        <v>60</v>
      </c>
      <c r="C32" s="158"/>
      <c r="D32" s="159"/>
      <c r="E32" s="160"/>
      <c r="F32" s="161"/>
      <c r="G32" s="162"/>
      <c r="H32" s="163"/>
      <c r="I32" s="164"/>
      <c r="J32" s="165"/>
      <c r="K32" s="166"/>
      <c r="L32" s="167"/>
    </row>
    <row r="33" spans="1:12" ht="19.5" customHeight="1">
      <c r="A33" s="40">
        <v>29</v>
      </c>
      <c r="B33" s="195" t="s">
        <v>61</v>
      </c>
      <c r="C33" s="288" t="s">
        <v>74</v>
      </c>
      <c r="D33" s="289"/>
      <c r="E33" s="177">
        <v>29.67</v>
      </c>
      <c r="F33" s="178">
        <v>29.53</v>
      </c>
      <c r="G33" s="175">
        <v>0.3047</v>
      </c>
      <c r="H33" s="179">
        <v>0.3007</v>
      </c>
      <c r="I33" s="173">
        <v>3.06</v>
      </c>
      <c r="J33" s="33">
        <v>3</v>
      </c>
      <c r="K33" s="46">
        <v>3.145</v>
      </c>
      <c r="L33" s="174">
        <v>3.055</v>
      </c>
    </row>
    <row r="34" spans="1:12" s="45" customFormat="1" ht="19.5" customHeight="1">
      <c r="A34" s="40">
        <v>30</v>
      </c>
      <c r="B34" s="195" t="s">
        <v>55</v>
      </c>
      <c r="C34" s="288" t="s">
        <v>74</v>
      </c>
      <c r="D34" s="289"/>
      <c r="E34" s="32">
        <v>29.49</v>
      </c>
      <c r="F34" s="51">
        <v>29.35</v>
      </c>
      <c r="G34" s="173">
        <v>0.3018</v>
      </c>
      <c r="H34" s="174">
        <v>0.2978</v>
      </c>
      <c r="I34" s="127">
        <v>3.056</v>
      </c>
      <c r="J34" s="128">
        <v>2.996</v>
      </c>
      <c r="K34" s="135">
        <v>3.128</v>
      </c>
      <c r="L34" s="183">
        <v>3.038</v>
      </c>
    </row>
    <row r="35" spans="1:12" ht="19.5" customHeight="1" thickBot="1">
      <c r="A35" s="40"/>
      <c r="B35" s="131"/>
      <c r="C35" s="129"/>
      <c r="D35" s="133"/>
      <c r="E35" s="129"/>
      <c r="F35" s="130"/>
      <c r="G35" s="127"/>
      <c r="H35" s="128"/>
      <c r="I35" s="190"/>
      <c r="J35" s="133"/>
      <c r="K35" s="184"/>
      <c r="L35" s="185"/>
    </row>
    <row r="36" spans="1:12" ht="19.5" customHeight="1">
      <c r="A36" s="346" t="s">
        <v>10</v>
      </c>
      <c r="B36" s="347"/>
      <c r="C36" s="197">
        <f aca="true" t="shared" si="0" ref="C36:L36">MAX(C5:C35)</f>
        <v>6.2674</v>
      </c>
      <c r="D36" s="276">
        <f t="shared" si="0"/>
        <v>6.7192</v>
      </c>
      <c r="E36" s="277">
        <f t="shared" si="0"/>
        <v>30.07</v>
      </c>
      <c r="F36" s="278">
        <f t="shared" si="0"/>
        <v>29.93</v>
      </c>
      <c r="G36" s="197">
        <f t="shared" si="0"/>
        <v>0.3223</v>
      </c>
      <c r="H36" s="279">
        <f t="shared" si="0"/>
        <v>0.3183</v>
      </c>
      <c r="I36" s="44">
        <f t="shared" si="0"/>
        <v>3.125</v>
      </c>
      <c r="J36" s="71">
        <f t="shared" si="0"/>
        <v>3.065</v>
      </c>
      <c r="K36" s="44">
        <f t="shared" si="0"/>
        <v>3.36</v>
      </c>
      <c r="L36" s="280">
        <f t="shared" si="0"/>
        <v>3.27</v>
      </c>
    </row>
    <row r="37" spans="1:12" ht="19.5" customHeight="1">
      <c r="A37" s="350" t="s">
        <v>7</v>
      </c>
      <c r="B37" s="351"/>
      <c r="C37" s="175">
        <f aca="true" t="shared" si="1" ref="C37:L37">MIN(C5:C35)</f>
        <v>6.2208</v>
      </c>
      <c r="D37" s="176">
        <f t="shared" si="1"/>
        <v>6.2437</v>
      </c>
      <c r="E37" s="177">
        <f t="shared" si="1"/>
        <v>29.49</v>
      </c>
      <c r="F37" s="178">
        <f t="shared" si="1"/>
        <v>29.35</v>
      </c>
      <c r="G37" s="175">
        <f t="shared" si="1"/>
        <v>0.2999</v>
      </c>
      <c r="H37" s="179">
        <f t="shared" si="1"/>
        <v>0.2959</v>
      </c>
      <c r="I37" s="173">
        <f t="shared" si="1"/>
        <v>3.051</v>
      </c>
      <c r="J37" s="33">
        <f t="shared" si="1"/>
        <v>2.991</v>
      </c>
      <c r="K37" s="46">
        <f t="shared" si="1"/>
        <v>3.093</v>
      </c>
      <c r="L37" s="174">
        <f t="shared" si="1"/>
        <v>3.003</v>
      </c>
    </row>
    <row r="38" spans="1:12" ht="19.5" customHeight="1" thickBot="1">
      <c r="A38" s="348" t="s">
        <v>8</v>
      </c>
      <c r="B38" s="349"/>
      <c r="C38" s="281">
        <f aca="true" t="shared" si="2" ref="C38:L38">AVERAGE(C5:C35)</f>
        <v>6.247066666666666</v>
      </c>
      <c r="D38" s="282">
        <f t="shared" si="2"/>
        <v>6.3673166666666665</v>
      </c>
      <c r="E38" s="283">
        <f t="shared" si="2"/>
        <v>29.896499999999996</v>
      </c>
      <c r="F38" s="284">
        <f t="shared" si="2"/>
        <v>29.7565</v>
      </c>
      <c r="G38" s="281">
        <f t="shared" si="2"/>
        <v>0.30634</v>
      </c>
      <c r="H38" s="285">
        <f t="shared" si="2"/>
        <v>0.30234</v>
      </c>
      <c r="I38" s="286">
        <f t="shared" si="2"/>
        <v>3.0784772727272722</v>
      </c>
      <c r="J38" s="87">
        <f t="shared" si="2"/>
        <v>3.018477272727274</v>
      </c>
      <c r="K38" s="88">
        <f t="shared" si="2"/>
        <v>3.1679999999999997</v>
      </c>
      <c r="L38" s="287">
        <f t="shared" si="2"/>
        <v>3.078</v>
      </c>
    </row>
    <row r="39" ht="19.5" customHeight="1">
      <c r="C39" s="91" t="s">
        <v>30</v>
      </c>
    </row>
    <row r="41" ht="13.5">
      <c r="G41" s="90"/>
    </row>
  </sheetData>
  <sheetProtection/>
  <mergeCells count="14">
    <mergeCell ref="A38:B38"/>
    <mergeCell ref="A37:B37"/>
    <mergeCell ref="I2:L2"/>
    <mergeCell ref="I3:J3"/>
    <mergeCell ref="K3:L3"/>
    <mergeCell ref="E2:H2"/>
    <mergeCell ref="E3:F3"/>
    <mergeCell ref="G3:H3"/>
    <mergeCell ref="A1:B1"/>
    <mergeCell ref="A2:B3"/>
    <mergeCell ref="A36:B36"/>
    <mergeCell ref="C2:D2"/>
    <mergeCell ref="C3:C4"/>
    <mergeCell ref="D3:D4"/>
  </mergeCells>
  <printOptions/>
  <pageMargins left="0.3937007874015748" right="0.1968503937007874" top="0.3937007874015748" bottom="0.3937007874015748" header="0.35433070866141736" footer="0.5118110236220472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5" sqref="E5:H5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80" customWidth="1"/>
    <col min="4" max="4" width="10" style="45" customWidth="1"/>
    <col min="5" max="6" width="6.8984375" style="75" customWidth="1"/>
    <col min="7" max="7" width="7.19921875" style="76" customWidth="1"/>
    <col min="8" max="8" width="7.19921875" style="77" customWidth="1"/>
    <col min="9" max="12" width="8.19921875" style="45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21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6" t="s">
        <v>14</v>
      </c>
      <c r="D3" s="358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7"/>
      <c r="D4" s="359"/>
      <c r="E4" s="93" t="s">
        <v>4</v>
      </c>
      <c r="F4" s="94" t="s">
        <v>5</v>
      </c>
      <c r="G4" s="30" t="s">
        <v>4</v>
      </c>
      <c r="H4" s="31" t="s">
        <v>5</v>
      </c>
      <c r="I4" s="36" t="s">
        <v>4</v>
      </c>
      <c r="J4" s="92" t="s">
        <v>5</v>
      </c>
      <c r="K4" s="30" t="s">
        <v>4</v>
      </c>
      <c r="L4" s="39" t="s">
        <v>5</v>
      </c>
    </row>
    <row r="5" spans="1:12" s="45" customFormat="1" ht="19.5" customHeight="1">
      <c r="A5" s="40">
        <v>1</v>
      </c>
      <c r="B5" s="195" t="s">
        <v>56</v>
      </c>
      <c r="C5" s="288" t="s">
        <v>74</v>
      </c>
      <c r="D5" s="289"/>
      <c r="E5" s="262" t="s">
        <v>75</v>
      </c>
      <c r="F5" s="264"/>
      <c r="G5" s="168"/>
      <c r="H5" s="171"/>
      <c r="I5" s="168" t="s">
        <v>74</v>
      </c>
      <c r="J5" s="169"/>
      <c r="K5" s="170"/>
      <c r="L5" s="171"/>
    </row>
    <row r="6" spans="1:12" s="45" customFormat="1" ht="19.5" customHeight="1">
      <c r="A6" s="120">
        <v>2</v>
      </c>
      <c r="B6" s="195" t="s">
        <v>57</v>
      </c>
      <c r="C6" s="122">
        <v>6.2082</v>
      </c>
      <c r="D6" s="132">
        <v>6.3807</v>
      </c>
      <c r="E6" s="144">
        <v>29.55</v>
      </c>
      <c r="F6" s="134">
        <v>29.41</v>
      </c>
      <c r="G6" s="137">
        <v>0.3046</v>
      </c>
      <c r="H6" s="124">
        <v>0.3006</v>
      </c>
      <c r="I6" s="123">
        <v>3.077</v>
      </c>
      <c r="J6" s="124">
        <v>3.017</v>
      </c>
      <c r="K6" s="125">
        <v>3.173</v>
      </c>
      <c r="L6" s="126">
        <v>3.083</v>
      </c>
    </row>
    <row r="7" spans="1:12" s="45" customFormat="1" ht="19.5" customHeight="1">
      <c r="A7" s="120">
        <v>3</v>
      </c>
      <c r="B7" s="195" t="s">
        <v>58</v>
      </c>
      <c r="C7" s="122">
        <v>6.2152</v>
      </c>
      <c r="D7" s="132">
        <v>6.3337</v>
      </c>
      <c r="E7" s="144">
        <v>29.57</v>
      </c>
      <c r="F7" s="134">
        <v>29.43</v>
      </c>
      <c r="G7" s="137">
        <v>0.303</v>
      </c>
      <c r="H7" s="124">
        <v>0.299</v>
      </c>
      <c r="I7" s="123">
        <v>3.074</v>
      </c>
      <c r="J7" s="124">
        <v>3.014</v>
      </c>
      <c r="K7" s="125">
        <v>3.151</v>
      </c>
      <c r="L7" s="126">
        <v>3.061</v>
      </c>
    </row>
    <row r="8" spans="1:12" s="45" customFormat="1" ht="19.5" customHeight="1">
      <c r="A8" s="120">
        <v>4</v>
      </c>
      <c r="B8" s="200" t="s">
        <v>59</v>
      </c>
      <c r="C8" s="222"/>
      <c r="D8" s="223"/>
      <c r="E8" s="224"/>
      <c r="F8" s="225"/>
      <c r="G8" s="226"/>
      <c r="H8" s="219"/>
      <c r="I8" s="218"/>
      <c r="J8" s="219"/>
      <c r="K8" s="220"/>
      <c r="L8" s="221"/>
    </row>
    <row r="9" spans="1:12" s="45" customFormat="1" ht="19.5" customHeight="1">
      <c r="A9" s="120">
        <v>5</v>
      </c>
      <c r="B9" s="200" t="s">
        <v>60</v>
      </c>
      <c r="C9" s="158"/>
      <c r="D9" s="159"/>
      <c r="E9" s="160"/>
      <c r="F9" s="161"/>
      <c r="G9" s="162"/>
      <c r="H9" s="163"/>
      <c r="I9" s="164"/>
      <c r="J9" s="165"/>
      <c r="K9" s="166"/>
      <c r="L9" s="167"/>
    </row>
    <row r="10" spans="1:12" s="45" customFormat="1" ht="19.5" customHeight="1">
      <c r="A10" s="120">
        <v>6</v>
      </c>
      <c r="B10" s="195" t="s">
        <v>61</v>
      </c>
      <c r="C10" s="193">
        <v>6.2114</v>
      </c>
      <c r="D10" s="179">
        <v>6.2685</v>
      </c>
      <c r="E10" s="177">
        <v>29.54</v>
      </c>
      <c r="F10" s="178">
        <v>29.4</v>
      </c>
      <c r="G10" s="175">
        <v>0.2994</v>
      </c>
      <c r="H10" s="179">
        <v>0.2954</v>
      </c>
      <c r="I10" s="173">
        <v>3.016</v>
      </c>
      <c r="J10" s="33">
        <v>2.956</v>
      </c>
      <c r="K10" s="46">
        <v>3.06</v>
      </c>
      <c r="L10" s="174">
        <v>2.97</v>
      </c>
    </row>
    <row r="11" spans="1:12" s="45" customFormat="1" ht="19.5" customHeight="1">
      <c r="A11" s="120">
        <v>7</v>
      </c>
      <c r="B11" s="195" t="s">
        <v>55</v>
      </c>
      <c r="C11" s="68">
        <v>6.2083</v>
      </c>
      <c r="D11" s="33">
        <v>6.2543</v>
      </c>
      <c r="E11" s="32">
        <v>29.6</v>
      </c>
      <c r="F11" s="51">
        <v>29.46</v>
      </c>
      <c r="G11" s="173">
        <v>0.2997</v>
      </c>
      <c r="H11" s="174">
        <v>0.2957</v>
      </c>
      <c r="I11" s="173">
        <v>2.992</v>
      </c>
      <c r="J11" s="33">
        <v>2.932</v>
      </c>
      <c r="K11" s="46">
        <v>3.031</v>
      </c>
      <c r="L11" s="174">
        <v>2.941</v>
      </c>
    </row>
    <row r="12" spans="1:12" s="45" customFormat="1" ht="19.5" customHeight="1">
      <c r="A12" s="120">
        <v>8</v>
      </c>
      <c r="B12" s="195" t="s">
        <v>56</v>
      </c>
      <c r="C12" s="68">
        <v>6.198</v>
      </c>
      <c r="D12" s="33">
        <v>6.2634</v>
      </c>
      <c r="E12" s="32">
        <v>29.52</v>
      </c>
      <c r="F12" s="51">
        <v>29.38</v>
      </c>
      <c r="G12" s="173">
        <v>0.2991</v>
      </c>
      <c r="H12" s="174">
        <v>0.2951</v>
      </c>
      <c r="I12" s="173">
        <v>3.0075</v>
      </c>
      <c r="J12" s="33">
        <v>2.9475</v>
      </c>
      <c r="K12" s="46">
        <v>3.053</v>
      </c>
      <c r="L12" s="174">
        <v>2.963</v>
      </c>
    </row>
    <row r="13" spans="1:14" s="45" customFormat="1" ht="19.5" customHeight="1">
      <c r="A13" s="120">
        <v>9</v>
      </c>
      <c r="B13" s="195" t="s">
        <v>57</v>
      </c>
      <c r="C13" s="68">
        <v>6.1925</v>
      </c>
      <c r="D13" s="33">
        <v>6.2507</v>
      </c>
      <c r="E13" s="32">
        <v>29.43</v>
      </c>
      <c r="F13" s="51">
        <v>29.29</v>
      </c>
      <c r="G13" s="173">
        <v>0.2987</v>
      </c>
      <c r="H13" s="174">
        <v>0.2947</v>
      </c>
      <c r="I13" s="173">
        <v>2.992</v>
      </c>
      <c r="J13" s="33">
        <v>2.932</v>
      </c>
      <c r="K13" s="46">
        <v>3.041</v>
      </c>
      <c r="L13" s="174">
        <v>2.951</v>
      </c>
      <c r="N13" s="45" t="s">
        <v>31</v>
      </c>
    </row>
    <row r="14" spans="1:12" s="45" customFormat="1" ht="19.5" customHeight="1">
      <c r="A14" s="120">
        <v>10</v>
      </c>
      <c r="B14" s="195" t="s">
        <v>58</v>
      </c>
      <c r="C14" s="181">
        <v>6.2016</v>
      </c>
      <c r="D14" s="182">
        <v>6.1408</v>
      </c>
      <c r="E14" s="290">
        <v>29.56</v>
      </c>
      <c r="F14" s="291">
        <v>29.42</v>
      </c>
      <c r="G14" s="292">
        <v>0.2942</v>
      </c>
      <c r="H14" s="128">
        <v>0.2902</v>
      </c>
      <c r="I14" s="127">
        <v>3.016</v>
      </c>
      <c r="J14" s="128">
        <v>2.956</v>
      </c>
      <c r="K14" s="135">
        <v>3.009</v>
      </c>
      <c r="L14" s="183">
        <v>2.919</v>
      </c>
    </row>
    <row r="15" spans="1:12" s="45" customFormat="1" ht="19.5" customHeight="1">
      <c r="A15" s="120">
        <v>11</v>
      </c>
      <c r="B15" s="200" t="s">
        <v>59</v>
      </c>
      <c r="C15" s="222"/>
      <c r="D15" s="223"/>
      <c r="E15" s="224"/>
      <c r="F15" s="225"/>
      <c r="G15" s="226"/>
      <c r="H15" s="219"/>
      <c r="I15" s="218"/>
      <c r="J15" s="219"/>
      <c r="K15" s="220"/>
      <c r="L15" s="221"/>
    </row>
    <row r="16" spans="1:12" s="45" customFormat="1" ht="19.5" customHeight="1">
      <c r="A16" s="120">
        <v>12</v>
      </c>
      <c r="B16" s="200" t="s">
        <v>60</v>
      </c>
      <c r="C16" s="158"/>
      <c r="D16" s="159"/>
      <c r="E16" s="160"/>
      <c r="F16" s="161"/>
      <c r="G16" s="162"/>
      <c r="H16" s="163"/>
      <c r="I16" s="164"/>
      <c r="J16" s="165"/>
      <c r="K16" s="166"/>
      <c r="L16" s="167"/>
    </row>
    <row r="17" spans="1:12" s="45" customFormat="1" ht="19.5" customHeight="1">
      <c r="A17" s="120">
        <v>13</v>
      </c>
      <c r="B17" s="195" t="s">
        <v>61</v>
      </c>
      <c r="C17" s="191">
        <v>6.2072</v>
      </c>
      <c r="D17" s="74">
        <v>6.0793</v>
      </c>
      <c r="E17" s="56">
        <v>29.82</v>
      </c>
      <c r="F17" s="43">
        <v>29.68</v>
      </c>
      <c r="G17" s="86">
        <v>0.2938</v>
      </c>
      <c r="H17" s="74">
        <v>0.2898</v>
      </c>
      <c r="I17" s="47">
        <v>3.028</v>
      </c>
      <c r="J17" s="57">
        <v>2.968</v>
      </c>
      <c r="K17" s="58">
        <v>2.99</v>
      </c>
      <c r="L17" s="54">
        <v>2.9</v>
      </c>
    </row>
    <row r="18" spans="1:12" s="45" customFormat="1" ht="19.5" customHeight="1">
      <c r="A18" s="120">
        <v>14</v>
      </c>
      <c r="B18" s="195" t="s">
        <v>55</v>
      </c>
      <c r="C18" s="180">
        <v>6.2035</v>
      </c>
      <c r="D18" s="57">
        <v>6.0944</v>
      </c>
      <c r="E18" s="249">
        <v>29.86</v>
      </c>
      <c r="F18" s="50">
        <v>29.72</v>
      </c>
      <c r="G18" s="47">
        <v>0.2952</v>
      </c>
      <c r="H18" s="54">
        <v>0.2912</v>
      </c>
      <c r="I18" s="47">
        <v>3.01</v>
      </c>
      <c r="J18" s="57">
        <v>2.95</v>
      </c>
      <c r="K18" s="58">
        <v>2.98</v>
      </c>
      <c r="L18" s="54">
        <v>2.89</v>
      </c>
    </row>
    <row r="19" spans="1:12" s="45" customFormat="1" ht="19.5" customHeight="1">
      <c r="A19" s="120">
        <v>15</v>
      </c>
      <c r="B19" s="195" t="s">
        <v>56</v>
      </c>
      <c r="C19" s="180">
        <v>6.207</v>
      </c>
      <c r="D19" s="57">
        <v>6.0632</v>
      </c>
      <c r="E19" s="249">
        <v>29.92</v>
      </c>
      <c r="F19" s="50">
        <v>29.78</v>
      </c>
      <c r="G19" s="47">
        <v>0.294</v>
      </c>
      <c r="H19" s="54">
        <v>0.29</v>
      </c>
      <c r="I19" s="123">
        <v>3.028</v>
      </c>
      <c r="J19" s="124">
        <v>2.968</v>
      </c>
      <c r="K19" s="125">
        <v>2.98</v>
      </c>
      <c r="L19" s="126">
        <v>2.89</v>
      </c>
    </row>
    <row r="20" spans="1:12" s="45" customFormat="1" ht="19.5" customHeight="1">
      <c r="A20" s="120">
        <v>16</v>
      </c>
      <c r="B20" s="195" t="s">
        <v>57</v>
      </c>
      <c r="C20" s="180">
        <v>6.2096</v>
      </c>
      <c r="D20" s="57">
        <v>6.064</v>
      </c>
      <c r="E20" s="249">
        <v>29.94</v>
      </c>
      <c r="F20" s="50">
        <v>29.8</v>
      </c>
      <c r="G20" s="47">
        <v>0.2943</v>
      </c>
      <c r="H20" s="54">
        <v>0.2903</v>
      </c>
      <c r="I20" s="47">
        <v>3.033</v>
      </c>
      <c r="J20" s="57">
        <v>2.973</v>
      </c>
      <c r="K20" s="58">
        <v>2.985</v>
      </c>
      <c r="L20" s="54">
        <v>2.895</v>
      </c>
    </row>
    <row r="21" spans="1:12" s="45" customFormat="1" ht="19.5" customHeight="1">
      <c r="A21" s="120">
        <v>17</v>
      </c>
      <c r="B21" s="195" t="s">
        <v>58</v>
      </c>
      <c r="C21" s="122">
        <v>6.1997</v>
      </c>
      <c r="D21" s="132">
        <v>6.0534</v>
      </c>
      <c r="E21" s="144">
        <v>30.02</v>
      </c>
      <c r="F21" s="134">
        <v>29.88</v>
      </c>
      <c r="G21" s="137">
        <v>0.2946</v>
      </c>
      <c r="H21" s="124">
        <v>0.2906</v>
      </c>
      <c r="I21" s="123">
        <v>3.043</v>
      </c>
      <c r="J21" s="124">
        <v>2.983</v>
      </c>
      <c r="K21" s="125">
        <v>2.993</v>
      </c>
      <c r="L21" s="126">
        <v>2.903</v>
      </c>
    </row>
    <row r="22" spans="1:12" s="45" customFormat="1" ht="19.5" customHeight="1">
      <c r="A22" s="120">
        <v>18</v>
      </c>
      <c r="B22" s="200" t="s">
        <v>59</v>
      </c>
      <c r="C22" s="222"/>
      <c r="D22" s="223"/>
      <c r="E22" s="224"/>
      <c r="F22" s="225"/>
      <c r="G22" s="226"/>
      <c r="H22" s="219"/>
      <c r="I22" s="218"/>
      <c r="J22" s="219"/>
      <c r="K22" s="220"/>
      <c r="L22" s="221"/>
    </row>
    <row r="23" spans="1:12" s="45" customFormat="1" ht="19.5" customHeight="1">
      <c r="A23" s="120">
        <v>19</v>
      </c>
      <c r="B23" s="200" t="s">
        <v>60</v>
      </c>
      <c r="C23" s="158"/>
      <c r="D23" s="159"/>
      <c r="E23" s="160"/>
      <c r="F23" s="161"/>
      <c r="G23" s="162"/>
      <c r="H23" s="163"/>
      <c r="I23" s="164"/>
      <c r="J23" s="165"/>
      <c r="K23" s="166"/>
      <c r="L23" s="167"/>
    </row>
    <row r="24" spans="1:12" s="45" customFormat="1" ht="19.5" customHeight="1">
      <c r="A24" s="120">
        <v>20</v>
      </c>
      <c r="B24" s="195" t="s">
        <v>61</v>
      </c>
      <c r="C24" s="191">
        <v>6.1998</v>
      </c>
      <c r="D24" s="74">
        <v>6.0212</v>
      </c>
      <c r="E24" s="56">
        <v>30.05</v>
      </c>
      <c r="F24" s="43">
        <v>29.91</v>
      </c>
      <c r="G24" s="86">
        <v>0.2933</v>
      </c>
      <c r="H24" s="74">
        <v>0.2893</v>
      </c>
      <c r="I24" s="47">
        <v>3.057</v>
      </c>
      <c r="J24" s="57">
        <v>2.997</v>
      </c>
      <c r="K24" s="58">
        <v>2.989</v>
      </c>
      <c r="L24" s="54">
        <v>2.899</v>
      </c>
    </row>
    <row r="25" spans="1:12" s="45" customFormat="1" ht="19.5" customHeight="1">
      <c r="A25" s="120">
        <v>21</v>
      </c>
      <c r="B25" s="195" t="s">
        <v>55</v>
      </c>
      <c r="C25" s="180">
        <v>6.1911</v>
      </c>
      <c r="D25" s="57">
        <v>6.0363</v>
      </c>
      <c r="E25" s="249">
        <v>29.95</v>
      </c>
      <c r="F25" s="50">
        <v>29.81</v>
      </c>
      <c r="G25" s="47">
        <v>0.2926</v>
      </c>
      <c r="H25" s="54">
        <v>0.2886</v>
      </c>
      <c r="I25" s="47">
        <v>3.044</v>
      </c>
      <c r="J25" s="57">
        <v>2.984</v>
      </c>
      <c r="K25" s="58">
        <v>2.979</v>
      </c>
      <c r="L25" s="54">
        <v>2.889</v>
      </c>
    </row>
    <row r="26" spans="1:12" s="45" customFormat="1" ht="19.5" customHeight="1">
      <c r="A26" s="120">
        <v>22</v>
      </c>
      <c r="B26" s="195" t="s">
        <v>56</v>
      </c>
      <c r="C26" s="180">
        <v>6.1904</v>
      </c>
      <c r="D26" s="57">
        <v>6.0243</v>
      </c>
      <c r="E26" s="249">
        <v>29.86</v>
      </c>
      <c r="F26" s="50">
        <v>29.72</v>
      </c>
      <c r="G26" s="47">
        <v>0.2923</v>
      </c>
      <c r="H26" s="54">
        <v>0.2883</v>
      </c>
      <c r="I26" s="47">
        <v>3.048</v>
      </c>
      <c r="J26" s="57">
        <v>2.988</v>
      </c>
      <c r="K26" s="58">
        <v>2.987</v>
      </c>
      <c r="L26" s="54">
        <v>2.897</v>
      </c>
    </row>
    <row r="27" spans="1:12" s="45" customFormat="1" ht="19.5" customHeight="1">
      <c r="A27" s="120">
        <v>23</v>
      </c>
      <c r="B27" s="195" t="s">
        <v>57</v>
      </c>
      <c r="C27" s="180">
        <v>6.1947</v>
      </c>
      <c r="D27" s="57">
        <v>5.9797</v>
      </c>
      <c r="E27" s="249">
        <v>30.03</v>
      </c>
      <c r="F27" s="50">
        <v>29.89</v>
      </c>
      <c r="G27" s="47">
        <v>0.2913</v>
      </c>
      <c r="H27" s="54">
        <v>0.2873</v>
      </c>
      <c r="I27" s="47">
        <v>3.0625</v>
      </c>
      <c r="J27" s="57">
        <v>3.0025</v>
      </c>
      <c r="K27" s="58">
        <v>2.978</v>
      </c>
      <c r="L27" s="54">
        <v>2.888</v>
      </c>
    </row>
    <row r="28" spans="1:12" s="45" customFormat="1" ht="19.5" customHeight="1">
      <c r="A28" s="120">
        <v>24</v>
      </c>
      <c r="B28" s="195" t="s">
        <v>58</v>
      </c>
      <c r="C28" s="122">
        <v>6.1867</v>
      </c>
      <c r="D28" s="132">
        <v>6.0378</v>
      </c>
      <c r="E28" s="144">
        <v>29.95</v>
      </c>
      <c r="F28" s="134">
        <v>29.81</v>
      </c>
      <c r="G28" s="137">
        <v>0.2935</v>
      </c>
      <c r="H28" s="124">
        <v>0.2895</v>
      </c>
      <c r="I28" s="293" t="s">
        <v>76</v>
      </c>
      <c r="J28" s="294"/>
      <c r="K28" s="295"/>
      <c r="L28" s="296"/>
    </row>
    <row r="29" spans="1:12" s="45" customFormat="1" ht="19.5" customHeight="1">
      <c r="A29" s="120">
        <v>25</v>
      </c>
      <c r="B29" s="200" t="s">
        <v>59</v>
      </c>
      <c r="C29" s="222"/>
      <c r="D29" s="223"/>
      <c r="E29" s="224"/>
      <c r="F29" s="225"/>
      <c r="G29" s="226"/>
      <c r="H29" s="219"/>
      <c r="I29" s="218"/>
      <c r="J29" s="219"/>
      <c r="K29" s="220"/>
      <c r="L29" s="221"/>
    </row>
    <row r="30" spans="1:12" s="45" customFormat="1" ht="19.5" customHeight="1">
      <c r="A30" s="120">
        <v>26</v>
      </c>
      <c r="B30" s="200" t="s">
        <v>60</v>
      </c>
      <c r="C30" s="158"/>
      <c r="D30" s="159"/>
      <c r="E30" s="160"/>
      <c r="F30" s="161"/>
      <c r="G30" s="162"/>
      <c r="H30" s="163"/>
      <c r="I30" s="164"/>
      <c r="J30" s="165"/>
      <c r="K30" s="166"/>
      <c r="L30" s="167"/>
    </row>
    <row r="31" spans="1:12" s="45" customFormat="1" ht="19.5" customHeight="1">
      <c r="A31" s="120">
        <v>27</v>
      </c>
      <c r="B31" s="195" t="s">
        <v>61</v>
      </c>
      <c r="C31" s="191">
        <v>6.1811</v>
      </c>
      <c r="D31" s="74">
        <v>6.1169</v>
      </c>
      <c r="E31" s="56">
        <v>29.97</v>
      </c>
      <c r="F31" s="43">
        <v>29.83</v>
      </c>
      <c r="G31" s="86">
        <v>0.2979</v>
      </c>
      <c r="H31" s="74">
        <v>0.2939</v>
      </c>
      <c r="I31" s="47">
        <v>3.072</v>
      </c>
      <c r="J31" s="57">
        <v>3.012</v>
      </c>
      <c r="K31" s="58">
        <v>3.058</v>
      </c>
      <c r="L31" s="54">
        <v>2.968</v>
      </c>
    </row>
    <row r="32" spans="1:12" s="45" customFormat="1" ht="19.5" customHeight="1">
      <c r="A32" s="120">
        <v>28</v>
      </c>
      <c r="B32" s="195" t="s">
        <v>55</v>
      </c>
      <c r="C32" s="180">
        <v>6.1818</v>
      </c>
      <c r="D32" s="57">
        <v>6.0765</v>
      </c>
      <c r="E32" s="249">
        <v>29.95</v>
      </c>
      <c r="F32" s="50">
        <v>29.81</v>
      </c>
      <c r="G32" s="47">
        <v>0.295</v>
      </c>
      <c r="H32" s="54">
        <v>0.291</v>
      </c>
      <c r="I32" s="123">
        <v>3.064</v>
      </c>
      <c r="J32" s="124">
        <v>3.004</v>
      </c>
      <c r="K32" s="125">
        <v>3.023</v>
      </c>
      <c r="L32" s="126">
        <v>2.933</v>
      </c>
    </row>
    <row r="33" spans="1:12" s="45" customFormat="1" ht="19.5" customHeight="1">
      <c r="A33" s="120">
        <v>29</v>
      </c>
      <c r="B33" s="195" t="s">
        <v>56</v>
      </c>
      <c r="C33" s="180">
        <v>6.1856</v>
      </c>
      <c r="D33" s="57">
        <v>6.0365</v>
      </c>
      <c r="E33" s="249">
        <v>30.01</v>
      </c>
      <c r="F33" s="50">
        <v>29.87</v>
      </c>
      <c r="G33" s="47">
        <v>0.2947</v>
      </c>
      <c r="H33" s="54">
        <v>0.2907</v>
      </c>
      <c r="I33" s="123">
        <v>3.082</v>
      </c>
      <c r="J33" s="124">
        <v>3.022</v>
      </c>
      <c r="K33" s="125">
        <v>3.033</v>
      </c>
      <c r="L33" s="126">
        <v>2.943</v>
      </c>
    </row>
    <row r="34" spans="1:12" s="45" customFormat="1" ht="19.5" customHeight="1">
      <c r="A34" s="120">
        <v>30</v>
      </c>
      <c r="B34" s="195" t="s">
        <v>57</v>
      </c>
      <c r="C34" s="180">
        <v>6.182</v>
      </c>
      <c r="D34" s="57">
        <v>6.0982</v>
      </c>
      <c r="E34" s="249">
        <v>30.01</v>
      </c>
      <c r="F34" s="50">
        <v>29.87</v>
      </c>
      <c r="G34" s="47">
        <v>0.297</v>
      </c>
      <c r="H34" s="54">
        <v>0.293</v>
      </c>
      <c r="I34" s="47">
        <v>3.107</v>
      </c>
      <c r="J34" s="57">
        <v>3.047</v>
      </c>
      <c r="K34" s="58">
        <v>3.078</v>
      </c>
      <c r="L34" s="54">
        <v>2.988</v>
      </c>
    </row>
    <row r="35" spans="1:12" s="45" customFormat="1" ht="19.5" customHeight="1" thickBot="1">
      <c r="A35" s="120">
        <v>31</v>
      </c>
      <c r="B35" s="195" t="s">
        <v>58</v>
      </c>
      <c r="C35" s="180">
        <v>6.1796</v>
      </c>
      <c r="D35" s="57">
        <v>6.0997</v>
      </c>
      <c r="E35" s="249">
        <v>29.99</v>
      </c>
      <c r="F35" s="50">
        <v>29.85</v>
      </c>
      <c r="G35" s="47">
        <v>0.2974</v>
      </c>
      <c r="H35" s="54">
        <v>0.2934</v>
      </c>
      <c r="I35" s="47">
        <v>3.099</v>
      </c>
      <c r="J35" s="57">
        <v>3.039</v>
      </c>
      <c r="K35" s="58">
        <v>3.078</v>
      </c>
      <c r="L35" s="54">
        <v>2.988</v>
      </c>
    </row>
    <row r="36" spans="1:12" ht="19.5" customHeight="1">
      <c r="A36" s="346" t="s">
        <v>10</v>
      </c>
      <c r="B36" s="347"/>
      <c r="C36" s="106">
        <f aca="true" t="shared" si="0" ref="C36:L36">MAX(C5:C35)</f>
        <v>6.2152</v>
      </c>
      <c r="D36" s="107">
        <f t="shared" si="0"/>
        <v>6.3807</v>
      </c>
      <c r="E36" s="108">
        <f t="shared" si="0"/>
        <v>30.05</v>
      </c>
      <c r="F36" s="109">
        <f t="shared" si="0"/>
        <v>29.91</v>
      </c>
      <c r="G36" s="106">
        <f t="shared" si="0"/>
        <v>0.3046</v>
      </c>
      <c r="H36" s="83">
        <f t="shared" si="0"/>
        <v>0.3006</v>
      </c>
      <c r="I36" s="60">
        <f t="shared" si="0"/>
        <v>3.107</v>
      </c>
      <c r="J36" s="61">
        <f t="shared" si="0"/>
        <v>3.047</v>
      </c>
      <c r="K36" s="60">
        <f t="shared" si="0"/>
        <v>3.173</v>
      </c>
      <c r="L36" s="62">
        <f t="shared" si="0"/>
        <v>3.083</v>
      </c>
    </row>
    <row r="37" spans="1:12" ht="19.5" customHeight="1">
      <c r="A37" s="350" t="s">
        <v>11</v>
      </c>
      <c r="B37" s="351"/>
      <c r="C37" s="86">
        <f aca="true" t="shared" si="1" ref="C37:L37">MIN(C5:C35)</f>
        <v>6.1796</v>
      </c>
      <c r="D37" s="95">
        <f t="shared" si="1"/>
        <v>5.9797</v>
      </c>
      <c r="E37" s="56">
        <f t="shared" si="1"/>
        <v>29.43</v>
      </c>
      <c r="F37" s="43">
        <f t="shared" si="1"/>
        <v>29.29</v>
      </c>
      <c r="G37" s="86">
        <f t="shared" si="1"/>
        <v>0.2913</v>
      </c>
      <c r="H37" s="74">
        <f t="shared" si="1"/>
        <v>0.2873</v>
      </c>
      <c r="I37" s="47">
        <f t="shared" si="1"/>
        <v>2.992</v>
      </c>
      <c r="J37" s="57">
        <f t="shared" si="1"/>
        <v>2.932</v>
      </c>
      <c r="K37" s="58">
        <f t="shared" si="1"/>
        <v>2.978</v>
      </c>
      <c r="L37" s="54">
        <f t="shared" si="1"/>
        <v>2.888</v>
      </c>
    </row>
    <row r="38" spans="1:12" ht="19.5" customHeight="1" thickBot="1">
      <c r="A38" s="348" t="s">
        <v>12</v>
      </c>
      <c r="B38" s="349"/>
      <c r="C38" s="110">
        <f aca="true" t="shared" si="2" ref="C38:L38">AVERAGE(C5:C35)</f>
        <v>6.197045454545454</v>
      </c>
      <c r="D38" s="111">
        <f t="shared" si="2"/>
        <v>6.126068181818183</v>
      </c>
      <c r="E38" s="112">
        <f t="shared" si="2"/>
        <v>29.822727272727274</v>
      </c>
      <c r="F38" s="113">
        <f t="shared" si="2"/>
        <v>29.682727272727274</v>
      </c>
      <c r="G38" s="110">
        <f t="shared" si="2"/>
        <v>0.2961636363636363</v>
      </c>
      <c r="H38" s="114">
        <f t="shared" si="2"/>
        <v>0.2921636363636364</v>
      </c>
      <c r="I38" s="63">
        <f t="shared" si="2"/>
        <v>3.0453333333333332</v>
      </c>
      <c r="J38" s="64">
        <f t="shared" si="2"/>
        <v>2.985333333333333</v>
      </c>
      <c r="K38" s="65">
        <f t="shared" si="2"/>
        <v>3.0309047619047624</v>
      </c>
      <c r="L38" s="66">
        <f t="shared" si="2"/>
        <v>2.9409047619047617</v>
      </c>
    </row>
    <row r="39" spans="1:3" ht="19.5" customHeight="1">
      <c r="A39" s="45"/>
      <c r="B39" s="45"/>
      <c r="C39" s="91" t="s">
        <v>30</v>
      </c>
    </row>
  </sheetData>
  <sheetProtection/>
  <mergeCells count="14">
    <mergeCell ref="A36:B36"/>
    <mergeCell ref="A37:B37"/>
    <mergeCell ref="A38:B38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3937007874015748" top="0.3937007874015748" bottom="0.1968503937007874" header="0.5118110236220472" footer="0.2362204724409449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23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G31" sqref="G31:H3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81" customFormat="1" ht="40.5" customHeight="1" thickBot="1">
      <c r="A2" s="340" t="s">
        <v>47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81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82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s="45" customFormat="1" ht="19.5" customHeight="1">
      <c r="A5" s="120">
        <v>1</v>
      </c>
      <c r="B5" s="200" t="s">
        <v>59</v>
      </c>
      <c r="C5" s="227"/>
      <c r="D5" s="213"/>
      <c r="E5" s="228"/>
      <c r="F5" s="229"/>
      <c r="G5" s="230"/>
      <c r="H5" s="231"/>
      <c r="I5" s="218"/>
      <c r="J5" s="219"/>
      <c r="K5" s="220"/>
      <c r="L5" s="221"/>
    </row>
    <row r="6" spans="1:12" s="45" customFormat="1" ht="19.5" customHeight="1">
      <c r="A6" s="120">
        <v>2</v>
      </c>
      <c r="B6" s="200" t="s">
        <v>60</v>
      </c>
      <c r="C6" s="158"/>
      <c r="D6" s="159"/>
      <c r="E6" s="160"/>
      <c r="F6" s="161"/>
      <c r="G6" s="162"/>
      <c r="H6" s="163"/>
      <c r="I6" s="164"/>
      <c r="J6" s="165"/>
      <c r="K6" s="166"/>
      <c r="L6" s="167"/>
    </row>
    <row r="7" spans="1:12" s="45" customFormat="1" ht="19.5" customHeight="1">
      <c r="A7" s="120">
        <v>3</v>
      </c>
      <c r="B7" s="195" t="s">
        <v>61</v>
      </c>
      <c r="C7" s="180">
        <v>6.1806</v>
      </c>
      <c r="D7" s="57">
        <v>6.1434</v>
      </c>
      <c r="E7" s="249">
        <v>30.01</v>
      </c>
      <c r="F7" s="50">
        <v>29.87</v>
      </c>
      <c r="G7" s="47">
        <v>0.2993</v>
      </c>
      <c r="H7" s="54">
        <v>0.2953</v>
      </c>
      <c r="I7" s="47">
        <v>3.124</v>
      </c>
      <c r="J7" s="57">
        <v>3.064</v>
      </c>
      <c r="K7" s="58">
        <v>3.121</v>
      </c>
      <c r="L7" s="54">
        <v>3.031</v>
      </c>
    </row>
    <row r="8" spans="1:12" s="45" customFormat="1" ht="19.5" customHeight="1">
      <c r="A8" s="120">
        <v>4</v>
      </c>
      <c r="B8" s="195" t="s">
        <v>55</v>
      </c>
      <c r="C8" s="180">
        <v>6.1735</v>
      </c>
      <c r="D8" s="57">
        <v>6.1935</v>
      </c>
      <c r="E8" s="249">
        <v>29.94</v>
      </c>
      <c r="F8" s="50">
        <v>29.8</v>
      </c>
      <c r="G8" s="47">
        <v>0.3013</v>
      </c>
      <c r="H8" s="54">
        <v>0.2973</v>
      </c>
      <c r="I8" s="47">
        <v>3.113</v>
      </c>
      <c r="J8" s="57">
        <v>3.053</v>
      </c>
      <c r="K8" s="58">
        <v>3.143</v>
      </c>
      <c r="L8" s="54">
        <v>3.053</v>
      </c>
    </row>
    <row r="9" spans="1:12" s="45" customFormat="1" ht="19.5" customHeight="1">
      <c r="A9" s="120">
        <v>5</v>
      </c>
      <c r="B9" s="195" t="s">
        <v>56</v>
      </c>
      <c r="C9" s="180">
        <v>6.1757</v>
      </c>
      <c r="D9" s="57">
        <v>6.1494</v>
      </c>
      <c r="E9" s="249">
        <v>29.97</v>
      </c>
      <c r="F9" s="50">
        <v>29.83</v>
      </c>
      <c r="G9" s="47">
        <v>0.3001</v>
      </c>
      <c r="H9" s="54">
        <v>0.2961</v>
      </c>
      <c r="I9" s="47">
        <v>3.122</v>
      </c>
      <c r="J9" s="57">
        <v>3.062</v>
      </c>
      <c r="K9" s="58">
        <v>3.134</v>
      </c>
      <c r="L9" s="54">
        <v>3.044</v>
      </c>
    </row>
    <row r="10" spans="1:12" s="45" customFormat="1" ht="19.5" customHeight="1">
      <c r="A10" s="120">
        <v>6</v>
      </c>
      <c r="B10" s="195" t="s">
        <v>57</v>
      </c>
      <c r="C10" s="180">
        <v>6.1737</v>
      </c>
      <c r="D10" s="57">
        <v>6.2099</v>
      </c>
      <c r="E10" s="249">
        <v>29.87</v>
      </c>
      <c r="F10" s="50">
        <v>29.73</v>
      </c>
      <c r="G10" s="47">
        <v>0.3019</v>
      </c>
      <c r="H10" s="54">
        <v>0.2979</v>
      </c>
      <c r="I10" s="47">
        <v>3.122</v>
      </c>
      <c r="J10" s="57">
        <v>3.062</v>
      </c>
      <c r="K10" s="58">
        <v>3.157</v>
      </c>
      <c r="L10" s="54">
        <v>3.067</v>
      </c>
    </row>
    <row r="11" spans="1:12" s="45" customFormat="1" ht="19.5" customHeight="1">
      <c r="A11" s="120">
        <v>7</v>
      </c>
      <c r="B11" s="195" t="s">
        <v>58</v>
      </c>
      <c r="C11" s="180">
        <v>6.162</v>
      </c>
      <c r="D11" s="57">
        <v>6.3246</v>
      </c>
      <c r="E11" s="249">
        <v>29.72</v>
      </c>
      <c r="F11" s="50">
        <v>29.58</v>
      </c>
      <c r="G11" s="47">
        <v>0.3064</v>
      </c>
      <c r="H11" s="54">
        <v>0.3024</v>
      </c>
      <c r="I11" s="47">
        <v>3.1005</v>
      </c>
      <c r="J11" s="57">
        <v>3.0405</v>
      </c>
      <c r="K11" s="58">
        <v>3.222</v>
      </c>
      <c r="L11" s="54">
        <v>3.132</v>
      </c>
    </row>
    <row r="12" spans="1:12" s="45" customFormat="1" ht="19.5" customHeight="1">
      <c r="A12" s="120">
        <v>8</v>
      </c>
      <c r="B12" s="200" t="s">
        <v>59</v>
      </c>
      <c r="C12" s="201"/>
      <c r="D12" s="187"/>
      <c r="E12" s="209"/>
      <c r="F12" s="210"/>
      <c r="G12" s="211"/>
      <c r="H12" s="212"/>
      <c r="I12" s="218"/>
      <c r="J12" s="219"/>
      <c r="K12" s="220"/>
      <c r="L12" s="221"/>
    </row>
    <row r="13" spans="1:12" s="45" customFormat="1" ht="19.5" customHeight="1">
      <c r="A13" s="120">
        <v>9</v>
      </c>
      <c r="B13" s="200" t="s">
        <v>60</v>
      </c>
      <c r="C13" s="158"/>
      <c r="D13" s="159"/>
      <c r="E13" s="160"/>
      <c r="F13" s="161"/>
      <c r="G13" s="162"/>
      <c r="H13" s="163"/>
      <c r="I13" s="164"/>
      <c r="J13" s="165"/>
      <c r="K13" s="166"/>
      <c r="L13" s="167"/>
    </row>
    <row r="14" spans="1:12" s="45" customFormat="1" ht="19.5" customHeight="1">
      <c r="A14" s="120">
        <v>10</v>
      </c>
      <c r="B14" s="195" t="s">
        <v>61</v>
      </c>
      <c r="C14" s="288" t="s">
        <v>77</v>
      </c>
      <c r="D14" s="289"/>
      <c r="E14" s="56">
        <v>29.81</v>
      </c>
      <c r="F14" s="43">
        <v>29.67</v>
      </c>
      <c r="G14" s="86">
        <v>0.3048</v>
      </c>
      <c r="H14" s="74">
        <v>0.3008</v>
      </c>
      <c r="I14" s="47">
        <v>3.134</v>
      </c>
      <c r="J14" s="57">
        <v>3.074</v>
      </c>
      <c r="K14" s="58">
        <v>3.211</v>
      </c>
      <c r="L14" s="54">
        <v>3.121</v>
      </c>
    </row>
    <row r="15" spans="1:12" s="45" customFormat="1" ht="19.5" customHeight="1">
      <c r="A15" s="120">
        <v>11</v>
      </c>
      <c r="B15" s="195" t="s">
        <v>55</v>
      </c>
      <c r="C15" s="288" t="s">
        <v>77</v>
      </c>
      <c r="D15" s="289"/>
      <c r="E15" s="49">
        <v>29.99</v>
      </c>
      <c r="F15" s="50">
        <v>29.85</v>
      </c>
      <c r="G15" s="47">
        <v>0.3046</v>
      </c>
      <c r="H15" s="52">
        <v>0.3006</v>
      </c>
      <c r="I15" s="123">
        <v>3.172</v>
      </c>
      <c r="J15" s="124">
        <v>3.112</v>
      </c>
      <c r="K15" s="125">
        <v>3.228</v>
      </c>
      <c r="L15" s="126">
        <v>3.138</v>
      </c>
    </row>
    <row r="16" spans="1:12" s="45" customFormat="1" ht="19.5" customHeight="1">
      <c r="A16" s="120">
        <v>12</v>
      </c>
      <c r="B16" s="195" t="s">
        <v>56</v>
      </c>
      <c r="C16" s="288" t="s">
        <v>77</v>
      </c>
      <c r="D16" s="289"/>
      <c r="E16" s="262" t="s">
        <v>78</v>
      </c>
      <c r="F16" s="264"/>
      <c r="G16" s="168"/>
      <c r="H16" s="171"/>
      <c r="I16" s="123">
        <v>3.167</v>
      </c>
      <c r="J16" s="124">
        <v>3.107</v>
      </c>
      <c r="K16" s="125">
        <v>3.304</v>
      </c>
      <c r="L16" s="126">
        <v>3.214</v>
      </c>
    </row>
    <row r="17" spans="1:12" s="45" customFormat="1" ht="19.5" customHeight="1">
      <c r="A17" s="120">
        <v>13</v>
      </c>
      <c r="B17" s="195" t="s">
        <v>57</v>
      </c>
      <c r="C17" s="68">
        <v>6.1612</v>
      </c>
      <c r="D17" s="33">
        <v>6.4521</v>
      </c>
      <c r="E17" s="49">
        <v>29.97</v>
      </c>
      <c r="F17" s="50">
        <v>29.83</v>
      </c>
      <c r="G17" s="47">
        <v>0.3158</v>
      </c>
      <c r="H17" s="52">
        <v>0.3118</v>
      </c>
      <c r="I17" s="123">
        <v>3.173</v>
      </c>
      <c r="J17" s="124">
        <v>3.113</v>
      </c>
      <c r="K17" s="125">
        <v>3.35</v>
      </c>
      <c r="L17" s="126">
        <v>3.26</v>
      </c>
    </row>
    <row r="18" spans="1:12" s="45" customFormat="1" ht="19.5" customHeight="1">
      <c r="A18" s="120">
        <v>14</v>
      </c>
      <c r="B18" s="195" t="s">
        <v>58</v>
      </c>
      <c r="C18" s="68">
        <v>6.1607</v>
      </c>
      <c r="D18" s="33">
        <v>6.4781</v>
      </c>
      <c r="E18" s="32">
        <v>29.93</v>
      </c>
      <c r="F18" s="51">
        <v>29.79</v>
      </c>
      <c r="G18" s="53">
        <v>0.317</v>
      </c>
      <c r="H18" s="52">
        <v>0.313</v>
      </c>
      <c r="I18" s="123">
        <v>3.152</v>
      </c>
      <c r="J18" s="124">
        <v>3.092</v>
      </c>
      <c r="K18" s="125">
        <v>3.343</v>
      </c>
      <c r="L18" s="126">
        <v>3.253</v>
      </c>
    </row>
    <row r="19" spans="1:12" s="45" customFormat="1" ht="19.5" customHeight="1">
      <c r="A19" s="120">
        <v>15</v>
      </c>
      <c r="B19" s="200" t="s">
        <v>59</v>
      </c>
      <c r="C19" s="201"/>
      <c r="D19" s="187"/>
      <c r="E19" s="209"/>
      <c r="F19" s="210"/>
      <c r="G19" s="211"/>
      <c r="H19" s="212"/>
      <c r="I19" s="218"/>
      <c r="J19" s="219"/>
      <c r="K19" s="220"/>
      <c r="L19" s="221"/>
    </row>
    <row r="20" spans="1:12" s="45" customFormat="1" ht="19.5" customHeight="1">
      <c r="A20" s="120">
        <v>16</v>
      </c>
      <c r="B20" s="200" t="s">
        <v>60</v>
      </c>
      <c r="C20" s="158"/>
      <c r="D20" s="159"/>
      <c r="E20" s="160"/>
      <c r="F20" s="161"/>
      <c r="G20" s="162"/>
      <c r="H20" s="163"/>
      <c r="I20" s="164"/>
      <c r="J20" s="165"/>
      <c r="K20" s="166"/>
      <c r="L20" s="167"/>
    </row>
    <row r="21" spans="1:12" s="45" customFormat="1" ht="19.5" customHeight="1">
      <c r="A21" s="120">
        <v>17</v>
      </c>
      <c r="B21" s="195" t="s">
        <v>61</v>
      </c>
      <c r="C21" s="68">
        <v>6.1598</v>
      </c>
      <c r="D21" s="33">
        <v>6.506</v>
      </c>
      <c r="E21" s="32">
        <v>29.94</v>
      </c>
      <c r="F21" s="51">
        <v>29.8</v>
      </c>
      <c r="G21" s="53">
        <v>0.3171</v>
      </c>
      <c r="H21" s="52">
        <v>0.3131</v>
      </c>
      <c r="I21" s="123">
        <v>3.1485</v>
      </c>
      <c r="J21" s="124">
        <v>3.0885</v>
      </c>
      <c r="K21" s="125">
        <v>3.338</v>
      </c>
      <c r="L21" s="126">
        <v>3.248</v>
      </c>
    </row>
    <row r="22" spans="1:12" s="45" customFormat="1" ht="19.5" customHeight="1">
      <c r="A22" s="120">
        <v>18</v>
      </c>
      <c r="B22" s="195" t="s">
        <v>55</v>
      </c>
      <c r="C22" s="68">
        <v>6.1651</v>
      </c>
      <c r="D22" s="33">
        <v>6.4927</v>
      </c>
      <c r="E22" s="32">
        <v>29.93</v>
      </c>
      <c r="F22" s="51">
        <v>29.79</v>
      </c>
      <c r="G22" s="53">
        <v>0.3165</v>
      </c>
      <c r="H22" s="52">
        <v>0.3125</v>
      </c>
      <c r="I22" s="123">
        <v>3.181</v>
      </c>
      <c r="J22" s="124">
        <v>3.121</v>
      </c>
      <c r="K22" s="125">
        <v>3.367</v>
      </c>
      <c r="L22" s="126">
        <v>3.277</v>
      </c>
    </row>
    <row r="23" spans="1:12" s="45" customFormat="1" ht="19.5" customHeight="1">
      <c r="A23" s="120">
        <v>19</v>
      </c>
      <c r="B23" s="195" t="s">
        <v>56</v>
      </c>
      <c r="C23" s="68">
        <v>6.1677</v>
      </c>
      <c r="D23" s="33">
        <v>6.447</v>
      </c>
      <c r="E23" s="32">
        <v>29.96</v>
      </c>
      <c r="F23" s="51">
        <v>29.82</v>
      </c>
      <c r="G23" s="53">
        <v>0.3147</v>
      </c>
      <c r="H23" s="52">
        <v>0.3107</v>
      </c>
      <c r="I23" s="123">
        <v>3.194</v>
      </c>
      <c r="J23" s="124">
        <v>3.134</v>
      </c>
      <c r="K23" s="125">
        <v>3.359</v>
      </c>
      <c r="L23" s="126">
        <v>3.269</v>
      </c>
    </row>
    <row r="24" spans="1:12" s="45" customFormat="1" ht="19.5" customHeight="1">
      <c r="A24" s="120">
        <v>20</v>
      </c>
      <c r="B24" s="195" t="s">
        <v>57</v>
      </c>
      <c r="C24" s="68">
        <v>6.1698</v>
      </c>
      <c r="D24" s="33">
        <v>6.4005</v>
      </c>
      <c r="E24" s="32">
        <v>29.99</v>
      </c>
      <c r="F24" s="51">
        <v>29.85</v>
      </c>
      <c r="G24" s="53">
        <v>0.3114</v>
      </c>
      <c r="H24" s="52">
        <v>0.3074</v>
      </c>
      <c r="I24" s="123">
        <v>3.225</v>
      </c>
      <c r="J24" s="124">
        <v>3.165</v>
      </c>
      <c r="K24" s="125">
        <v>3.349</v>
      </c>
      <c r="L24" s="126">
        <v>3.259</v>
      </c>
    </row>
    <row r="25" spans="1:12" s="45" customFormat="1" ht="19.5" customHeight="1">
      <c r="A25" s="120">
        <v>21</v>
      </c>
      <c r="B25" s="195" t="s">
        <v>58</v>
      </c>
      <c r="C25" s="68">
        <v>6.1766</v>
      </c>
      <c r="D25" s="33">
        <v>6.338</v>
      </c>
      <c r="E25" s="32">
        <v>30.1</v>
      </c>
      <c r="F25" s="51">
        <v>29.96</v>
      </c>
      <c r="G25" s="53">
        <v>0.3106</v>
      </c>
      <c r="H25" s="52">
        <v>0.3066</v>
      </c>
      <c r="I25" s="123">
        <v>3.24</v>
      </c>
      <c r="J25" s="124">
        <v>3.18</v>
      </c>
      <c r="K25" s="125">
        <v>3.347</v>
      </c>
      <c r="L25" s="126">
        <v>3.257</v>
      </c>
    </row>
    <row r="26" spans="1:12" s="45" customFormat="1" ht="19.5" customHeight="1">
      <c r="A26" s="120">
        <v>22</v>
      </c>
      <c r="B26" s="200" t="s">
        <v>59</v>
      </c>
      <c r="C26" s="172"/>
      <c r="D26" s="169"/>
      <c r="E26" s="209"/>
      <c r="F26" s="210"/>
      <c r="G26" s="211"/>
      <c r="H26" s="212"/>
      <c r="I26" s="218"/>
      <c r="J26" s="219"/>
      <c r="K26" s="220"/>
      <c r="L26" s="221"/>
    </row>
    <row r="27" spans="1:12" s="45" customFormat="1" ht="19.5" customHeight="1">
      <c r="A27" s="120">
        <v>23</v>
      </c>
      <c r="B27" s="200" t="s">
        <v>60</v>
      </c>
      <c r="C27" s="158"/>
      <c r="D27" s="159"/>
      <c r="E27" s="160"/>
      <c r="F27" s="161"/>
      <c r="G27" s="162"/>
      <c r="H27" s="163"/>
      <c r="I27" s="164"/>
      <c r="J27" s="165"/>
      <c r="K27" s="166"/>
      <c r="L27" s="167"/>
    </row>
    <row r="28" spans="1:12" s="45" customFormat="1" ht="19.5" customHeight="1">
      <c r="A28" s="120">
        <v>24</v>
      </c>
      <c r="B28" s="195" t="s">
        <v>61</v>
      </c>
      <c r="C28" s="193">
        <v>6.1807</v>
      </c>
      <c r="D28" s="179">
        <v>6.2741</v>
      </c>
      <c r="E28" s="32">
        <v>30.12</v>
      </c>
      <c r="F28" s="51">
        <v>29.98</v>
      </c>
      <c r="G28" s="53">
        <v>0.3074</v>
      </c>
      <c r="H28" s="52">
        <v>0.3034</v>
      </c>
      <c r="I28" s="123">
        <v>3.242</v>
      </c>
      <c r="J28" s="124">
        <v>3.182</v>
      </c>
      <c r="K28" s="125">
        <v>3.314</v>
      </c>
      <c r="L28" s="126">
        <v>3.224</v>
      </c>
    </row>
    <row r="29" spans="1:12" s="45" customFormat="1" ht="19.5" customHeight="1">
      <c r="A29" s="120">
        <v>25</v>
      </c>
      <c r="B29" s="195" t="s">
        <v>55</v>
      </c>
      <c r="C29" s="68">
        <v>6.1767</v>
      </c>
      <c r="D29" s="33">
        <v>6.3147</v>
      </c>
      <c r="E29" s="32">
        <v>30.17</v>
      </c>
      <c r="F29" s="51">
        <v>30.03</v>
      </c>
      <c r="G29" s="53">
        <v>0.3091</v>
      </c>
      <c r="H29" s="52">
        <v>0.3051</v>
      </c>
      <c r="I29" s="123">
        <v>3.236</v>
      </c>
      <c r="J29" s="124">
        <v>3.176</v>
      </c>
      <c r="K29" s="125">
        <v>3.316</v>
      </c>
      <c r="L29" s="126">
        <v>3.226</v>
      </c>
    </row>
    <row r="30" spans="1:12" s="45" customFormat="1" ht="19.5" customHeight="1">
      <c r="A30" s="120">
        <v>26</v>
      </c>
      <c r="B30" s="195" t="s">
        <v>56</v>
      </c>
      <c r="C30" s="68">
        <v>6.1779</v>
      </c>
      <c r="D30" s="33">
        <v>6.2924</v>
      </c>
      <c r="E30" s="32">
        <v>30.12</v>
      </c>
      <c r="F30" s="51">
        <v>29.98</v>
      </c>
      <c r="G30" s="53">
        <v>0.3091</v>
      </c>
      <c r="H30" s="52">
        <v>0.3051</v>
      </c>
      <c r="I30" s="123">
        <v>3.212</v>
      </c>
      <c r="J30" s="124">
        <v>3.152</v>
      </c>
      <c r="K30" s="125">
        <v>3.292</v>
      </c>
      <c r="L30" s="126">
        <v>3.202</v>
      </c>
    </row>
    <row r="31" spans="1:12" s="45" customFormat="1" ht="19.5" customHeight="1">
      <c r="A31" s="120">
        <v>27</v>
      </c>
      <c r="B31" s="195" t="s">
        <v>57</v>
      </c>
      <c r="C31" s="68">
        <v>6.1797</v>
      </c>
      <c r="D31" s="33">
        <v>6.3188</v>
      </c>
      <c r="E31" s="32">
        <v>30.12</v>
      </c>
      <c r="F31" s="51">
        <v>29.98</v>
      </c>
      <c r="G31" s="53">
        <v>0.3092</v>
      </c>
      <c r="H31" s="52">
        <v>0.3052</v>
      </c>
      <c r="I31" s="123">
        <v>3.217</v>
      </c>
      <c r="J31" s="124">
        <v>3.157</v>
      </c>
      <c r="K31" s="125">
        <v>3.309</v>
      </c>
      <c r="L31" s="126">
        <v>3.219</v>
      </c>
    </row>
    <row r="32" spans="1:12" s="45" customFormat="1" ht="19.5" customHeight="1">
      <c r="A32" s="120">
        <v>28</v>
      </c>
      <c r="B32" s="195" t="s">
        <v>58</v>
      </c>
      <c r="C32" s="68">
        <v>6.1787</v>
      </c>
      <c r="D32" s="33">
        <v>6.2607</v>
      </c>
      <c r="E32" s="32">
        <v>30.06</v>
      </c>
      <c r="F32" s="51">
        <v>29.92</v>
      </c>
      <c r="G32" s="53">
        <v>0.3058</v>
      </c>
      <c r="H32" s="52">
        <v>0.3018</v>
      </c>
      <c r="I32" s="123">
        <v>3.209</v>
      </c>
      <c r="J32" s="124">
        <v>3.149</v>
      </c>
      <c r="K32" s="125">
        <v>3.27</v>
      </c>
      <c r="L32" s="126">
        <v>3.18</v>
      </c>
    </row>
    <row r="33" spans="1:12" s="45" customFormat="1" ht="19.5" customHeight="1">
      <c r="A33" s="120">
        <v>29</v>
      </c>
      <c r="B33" s="200" t="s">
        <v>59</v>
      </c>
      <c r="C33" s="201"/>
      <c r="D33" s="187"/>
      <c r="E33" s="209"/>
      <c r="F33" s="210"/>
      <c r="G33" s="211"/>
      <c r="H33" s="212"/>
      <c r="I33" s="218"/>
      <c r="J33" s="219"/>
      <c r="K33" s="220"/>
      <c r="L33" s="221"/>
    </row>
    <row r="34" spans="1:12" s="45" customFormat="1" ht="19.5" customHeight="1">
      <c r="A34" s="120">
        <v>30</v>
      </c>
      <c r="B34" s="200" t="s">
        <v>60</v>
      </c>
      <c r="C34" s="158"/>
      <c r="D34" s="159"/>
      <c r="E34" s="160"/>
      <c r="F34" s="161"/>
      <c r="G34" s="162"/>
      <c r="H34" s="163"/>
      <c r="I34" s="164"/>
      <c r="J34" s="165"/>
      <c r="K34" s="166"/>
      <c r="L34" s="167"/>
    </row>
    <row r="35" spans="1:12" s="45" customFormat="1" ht="19.5" customHeight="1" thickBot="1">
      <c r="A35" s="120"/>
      <c r="B35" s="131"/>
      <c r="C35" s="138"/>
      <c r="D35" s="139"/>
      <c r="E35" s="140"/>
      <c r="F35" s="141"/>
      <c r="G35" s="142"/>
      <c r="H35" s="143"/>
      <c r="I35" s="123"/>
      <c r="J35" s="124"/>
      <c r="K35" s="125"/>
      <c r="L35" s="126"/>
    </row>
    <row r="36" spans="1:12" ht="19.5" customHeight="1">
      <c r="A36" s="346" t="s">
        <v>6</v>
      </c>
      <c r="B36" s="347"/>
      <c r="C36" s="106">
        <f aca="true" t="shared" si="0" ref="C36:L36">MAX(C5:C35)</f>
        <v>6.1807</v>
      </c>
      <c r="D36" s="107">
        <f t="shared" si="0"/>
        <v>6.506</v>
      </c>
      <c r="E36" s="108">
        <f t="shared" si="0"/>
        <v>30.17</v>
      </c>
      <c r="F36" s="109">
        <f t="shared" si="0"/>
        <v>30.03</v>
      </c>
      <c r="G36" s="106">
        <f t="shared" si="0"/>
        <v>0.3171</v>
      </c>
      <c r="H36" s="83">
        <f t="shared" si="0"/>
        <v>0.3131</v>
      </c>
      <c r="I36" s="60">
        <f t="shared" si="0"/>
        <v>3.242</v>
      </c>
      <c r="J36" s="61">
        <f t="shared" si="0"/>
        <v>3.182</v>
      </c>
      <c r="K36" s="60">
        <f t="shared" si="0"/>
        <v>3.367</v>
      </c>
      <c r="L36" s="62">
        <f t="shared" si="0"/>
        <v>3.277</v>
      </c>
    </row>
    <row r="37" spans="1:12" ht="19.5" customHeight="1">
      <c r="A37" s="361" t="s">
        <v>7</v>
      </c>
      <c r="B37" s="351"/>
      <c r="C37" s="86">
        <f aca="true" t="shared" si="1" ref="C37:L37">MIN(C5:C35)</f>
        <v>6.1598</v>
      </c>
      <c r="D37" s="95">
        <f t="shared" si="1"/>
        <v>6.1434</v>
      </c>
      <c r="E37" s="56">
        <f t="shared" si="1"/>
        <v>29.72</v>
      </c>
      <c r="F37" s="43">
        <f t="shared" si="1"/>
        <v>29.58</v>
      </c>
      <c r="G37" s="86">
        <f t="shared" si="1"/>
        <v>0.2993</v>
      </c>
      <c r="H37" s="74">
        <f t="shared" si="1"/>
        <v>0.2953</v>
      </c>
      <c r="I37" s="47">
        <f t="shared" si="1"/>
        <v>3.1005</v>
      </c>
      <c r="J37" s="57">
        <f t="shared" si="1"/>
        <v>3.0405</v>
      </c>
      <c r="K37" s="58">
        <f t="shared" si="1"/>
        <v>3.121</v>
      </c>
      <c r="L37" s="54">
        <f t="shared" si="1"/>
        <v>3.031</v>
      </c>
    </row>
    <row r="38" spans="1:12" ht="19.5" customHeight="1" thickBot="1">
      <c r="A38" s="360" t="s">
        <v>8</v>
      </c>
      <c r="B38" s="349"/>
      <c r="C38" s="110">
        <f aca="true" t="shared" si="2" ref="C38:L38">AVERAGE(C5:C35)</f>
        <v>6.171770588235293</v>
      </c>
      <c r="D38" s="111">
        <f t="shared" si="2"/>
        <v>6.329170588235294</v>
      </c>
      <c r="E38" s="112">
        <f t="shared" si="2"/>
        <v>29.98526315789473</v>
      </c>
      <c r="F38" s="113">
        <f t="shared" si="2"/>
        <v>29.84526315789474</v>
      </c>
      <c r="G38" s="110">
        <f t="shared" si="2"/>
        <v>0.30853157894736843</v>
      </c>
      <c r="H38" s="114">
        <f t="shared" si="2"/>
        <v>0.30453157894736843</v>
      </c>
      <c r="I38" s="63">
        <f t="shared" si="2"/>
        <v>3.1742</v>
      </c>
      <c r="J38" s="64">
        <f t="shared" si="2"/>
        <v>3.1142000000000003</v>
      </c>
      <c r="K38" s="65">
        <f t="shared" si="2"/>
        <v>3.2737000000000003</v>
      </c>
      <c r="L38" s="66">
        <f t="shared" si="2"/>
        <v>3.1836999999999995</v>
      </c>
    </row>
    <row r="39" spans="1:12" ht="19.5" customHeight="1">
      <c r="A39" s="45"/>
      <c r="B39" s="45"/>
      <c r="C39" s="91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</sheetData>
  <sheetProtection/>
  <mergeCells count="14">
    <mergeCell ref="E2:H2"/>
    <mergeCell ref="E3:F3"/>
    <mergeCell ref="G3:H3"/>
    <mergeCell ref="C3:C4"/>
    <mergeCell ref="A38:B38"/>
    <mergeCell ref="A36:B36"/>
    <mergeCell ref="A37:B37"/>
    <mergeCell ref="A1:B1"/>
    <mergeCell ref="A2:B3"/>
    <mergeCell ref="I2:L2"/>
    <mergeCell ref="I3:J3"/>
    <mergeCell ref="K3:L3"/>
    <mergeCell ref="C2:D2"/>
    <mergeCell ref="D3:D4"/>
  </mergeCells>
  <printOptions/>
  <pageMargins left="0.3937007874015748" right="0.3937007874015748" top="0.3937007874015748" bottom="0.3937007874015748" header="0.35433070866141736" footer="0.4330708661417323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17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22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40">
        <v>1</v>
      </c>
      <c r="B5" s="195" t="s">
        <v>61</v>
      </c>
      <c r="C5" s="68">
        <v>6.1805</v>
      </c>
      <c r="D5" s="33">
        <v>6.2131</v>
      </c>
      <c r="E5" s="32">
        <v>30.02</v>
      </c>
      <c r="F5" s="51">
        <v>29.88</v>
      </c>
      <c r="G5" s="53">
        <v>0.3034</v>
      </c>
      <c r="H5" s="52">
        <v>0.2994</v>
      </c>
      <c r="I5" s="47">
        <v>3.199</v>
      </c>
      <c r="J5" s="57">
        <v>3.139</v>
      </c>
      <c r="K5" s="58">
        <v>3.238</v>
      </c>
      <c r="L5" s="54">
        <v>3.148</v>
      </c>
    </row>
    <row r="6" spans="1:12" s="45" customFormat="1" ht="19.5" customHeight="1">
      <c r="A6" s="40">
        <v>2</v>
      </c>
      <c r="B6" s="195" t="s">
        <v>55</v>
      </c>
      <c r="C6" s="68">
        <v>6.1773</v>
      </c>
      <c r="D6" s="33">
        <v>6.1921</v>
      </c>
      <c r="E6" s="32">
        <v>30.02</v>
      </c>
      <c r="F6" s="51">
        <v>29.88</v>
      </c>
      <c r="G6" s="53">
        <v>0.3024</v>
      </c>
      <c r="H6" s="52">
        <v>0.2984</v>
      </c>
      <c r="I6" s="47">
        <v>3.1915</v>
      </c>
      <c r="J6" s="57">
        <v>3.1315</v>
      </c>
      <c r="K6" s="58">
        <v>3.219</v>
      </c>
      <c r="L6" s="54">
        <v>3.129</v>
      </c>
    </row>
    <row r="7" spans="1:12" ht="19.5" customHeight="1">
      <c r="A7" s="40">
        <v>3</v>
      </c>
      <c r="B7" s="195" t="s">
        <v>56</v>
      </c>
      <c r="C7" s="68">
        <v>6.1803</v>
      </c>
      <c r="D7" s="33">
        <v>6.1297</v>
      </c>
      <c r="E7" s="32">
        <v>30.12</v>
      </c>
      <c r="F7" s="51">
        <v>29.98</v>
      </c>
      <c r="G7" s="53">
        <v>0.3002</v>
      </c>
      <c r="H7" s="52">
        <v>0.2962</v>
      </c>
      <c r="I7" s="47">
        <v>3.209</v>
      </c>
      <c r="J7" s="57">
        <v>3.149</v>
      </c>
      <c r="K7" s="58">
        <v>3.205</v>
      </c>
      <c r="L7" s="54">
        <v>3.115</v>
      </c>
    </row>
    <row r="8" spans="1:12" ht="19.5" customHeight="1">
      <c r="A8" s="40">
        <v>4</v>
      </c>
      <c r="B8" s="195" t="s">
        <v>57</v>
      </c>
      <c r="C8" s="68">
        <v>6.1755</v>
      </c>
      <c r="D8" s="33">
        <v>6.174</v>
      </c>
      <c r="E8" s="32">
        <v>30.13</v>
      </c>
      <c r="F8" s="51">
        <v>29.99</v>
      </c>
      <c r="G8" s="53">
        <v>0.3026</v>
      </c>
      <c r="H8" s="52">
        <v>0.2986</v>
      </c>
      <c r="I8" s="47">
        <v>3.213</v>
      </c>
      <c r="J8" s="57">
        <v>3.153</v>
      </c>
      <c r="K8" s="58">
        <v>3.231</v>
      </c>
      <c r="L8" s="54">
        <v>3.141</v>
      </c>
    </row>
    <row r="9" spans="1:12" ht="19.5" customHeight="1">
      <c r="A9" s="40">
        <v>5</v>
      </c>
      <c r="B9" s="195" t="s">
        <v>58</v>
      </c>
      <c r="C9" s="68">
        <v>6.179</v>
      </c>
      <c r="D9" s="33">
        <v>6.154</v>
      </c>
      <c r="E9" s="32">
        <v>30.1</v>
      </c>
      <c r="F9" s="51">
        <v>29.96</v>
      </c>
      <c r="G9" s="53">
        <v>0.3011</v>
      </c>
      <c r="H9" s="52">
        <v>0.2971</v>
      </c>
      <c r="I9" s="47">
        <v>3.211</v>
      </c>
      <c r="J9" s="57">
        <v>3.151</v>
      </c>
      <c r="K9" s="58">
        <v>3.216</v>
      </c>
      <c r="L9" s="54">
        <v>3.126</v>
      </c>
    </row>
    <row r="10" spans="1:12" ht="19.5" customHeight="1">
      <c r="A10" s="40">
        <v>6</v>
      </c>
      <c r="B10" s="200" t="s">
        <v>59</v>
      </c>
      <c r="C10" s="186"/>
      <c r="D10" s="187"/>
      <c r="E10" s="209"/>
      <c r="F10" s="210"/>
      <c r="G10" s="211"/>
      <c r="H10" s="212"/>
      <c r="I10" s="204"/>
      <c r="J10" s="206"/>
      <c r="K10" s="207"/>
      <c r="L10" s="208"/>
    </row>
    <row r="11" spans="1:12" ht="19.5" customHeight="1">
      <c r="A11" s="40">
        <v>7</v>
      </c>
      <c r="B11" s="200" t="s">
        <v>60</v>
      </c>
      <c r="C11" s="204"/>
      <c r="D11" s="206"/>
      <c r="E11" s="270"/>
      <c r="F11" s="271"/>
      <c r="G11" s="164"/>
      <c r="H11" s="167"/>
      <c r="I11" s="164"/>
      <c r="J11" s="165"/>
      <c r="K11" s="166"/>
      <c r="L11" s="167"/>
    </row>
    <row r="12" spans="1:12" ht="19.5" customHeight="1">
      <c r="A12" s="40">
        <v>8</v>
      </c>
      <c r="B12" s="195" t="s">
        <v>61</v>
      </c>
      <c r="C12" s="68">
        <v>6.1807</v>
      </c>
      <c r="D12" s="33">
        <v>6.088</v>
      </c>
      <c r="E12" s="32">
        <v>30.21</v>
      </c>
      <c r="F12" s="51">
        <v>30.07</v>
      </c>
      <c r="G12" s="53">
        <v>0.2996</v>
      </c>
      <c r="H12" s="52">
        <v>0.2956</v>
      </c>
      <c r="I12" s="47">
        <v>3.232</v>
      </c>
      <c r="J12" s="57">
        <v>3.172</v>
      </c>
      <c r="K12" s="58">
        <v>3.204</v>
      </c>
      <c r="L12" s="54">
        <v>3.114</v>
      </c>
    </row>
    <row r="13" spans="1:12" s="45" customFormat="1" ht="19.5" customHeight="1">
      <c r="A13" s="40">
        <v>9</v>
      </c>
      <c r="B13" s="195" t="s">
        <v>55</v>
      </c>
      <c r="C13" s="68">
        <v>6.173</v>
      </c>
      <c r="D13" s="33">
        <v>6.1031</v>
      </c>
      <c r="E13" s="32">
        <v>30.18</v>
      </c>
      <c r="F13" s="51">
        <v>30.04</v>
      </c>
      <c r="G13" s="53">
        <v>0.2998</v>
      </c>
      <c r="H13" s="52">
        <v>0.2958</v>
      </c>
      <c r="I13" s="47">
        <v>3.228</v>
      </c>
      <c r="J13" s="57">
        <v>3.168</v>
      </c>
      <c r="K13" s="58">
        <v>3.21</v>
      </c>
      <c r="L13" s="54">
        <v>3.12</v>
      </c>
    </row>
    <row r="14" spans="1:12" ht="19.5" customHeight="1">
      <c r="A14" s="40">
        <v>10</v>
      </c>
      <c r="B14" s="195" t="s">
        <v>56</v>
      </c>
      <c r="C14" s="68">
        <v>6.1652</v>
      </c>
      <c r="D14" s="33">
        <v>6.098</v>
      </c>
      <c r="E14" s="32">
        <v>30.14</v>
      </c>
      <c r="F14" s="51">
        <v>30</v>
      </c>
      <c r="G14" s="53">
        <v>0.2991</v>
      </c>
      <c r="H14" s="52">
        <v>0.2951</v>
      </c>
      <c r="I14" s="47">
        <v>3.212</v>
      </c>
      <c r="J14" s="57">
        <v>3.152</v>
      </c>
      <c r="K14" s="58">
        <v>3.188</v>
      </c>
      <c r="L14" s="54">
        <v>3.098</v>
      </c>
    </row>
    <row r="15" spans="1:12" ht="19.5" customHeight="1">
      <c r="A15" s="40">
        <v>11</v>
      </c>
      <c r="B15" s="195" t="s">
        <v>57</v>
      </c>
      <c r="C15" s="68">
        <v>6.1599</v>
      </c>
      <c r="D15" s="33">
        <v>6.1836</v>
      </c>
      <c r="E15" s="32">
        <v>29.97</v>
      </c>
      <c r="F15" s="51">
        <v>29.83</v>
      </c>
      <c r="G15" s="53">
        <v>0.3025</v>
      </c>
      <c r="H15" s="52">
        <v>0.2985</v>
      </c>
      <c r="I15" s="47">
        <v>3.19</v>
      </c>
      <c r="J15" s="57">
        <v>3.13</v>
      </c>
      <c r="K15" s="58">
        <v>3.222</v>
      </c>
      <c r="L15" s="54">
        <v>3.132</v>
      </c>
    </row>
    <row r="16" spans="1:12" ht="19.5" customHeight="1">
      <c r="A16" s="40">
        <v>12</v>
      </c>
      <c r="B16" s="195" t="s">
        <v>58</v>
      </c>
      <c r="C16" s="68">
        <v>6.1631</v>
      </c>
      <c r="D16" s="33">
        <v>6.2191</v>
      </c>
      <c r="E16" s="32">
        <v>29.93</v>
      </c>
      <c r="F16" s="51">
        <v>29.79</v>
      </c>
      <c r="G16" s="53">
        <v>0.3033</v>
      </c>
      <c r="H16" s="52">
        <v>0.2993</v>
      </c>
      <c r="I16" s="47">
        <v>3.197</v>
      </c>
      <c r="J16" s="57">
        <v>3.137</v>
      </c>
      <c r="K16" s="58">
        <v>3.238</v>
      </c>
      <c r="L16" s="54">
        <v>3.148</v>
      </c>
    </row>
    <row r="17" spans="1:12" ht="19.5" customHeight="1">
      <c r="A17" s="40">
        <v>13</v>
      </c>
      <c r="B17" s="200" t="s">
        <v>59</v>
      </c>
      <c r="C17" s="186"/>
      <c r="D17" s="187"/>
      <c r="E17" s="209"/>
      <c r="F17" s="210"/>
      <c r="G17" s="211"/>
      <c r="H17" s="212"/>
      <c r="I17" s="204"/>
      <c r="J17" s="206"/>
      <c r="K17" s="207"/>
      <c r="L17" s="208"/>
    </row>
    <row r="18" spans="1:12" ht="19.5" customHeight="1">
      <c r="A18" s="40">
        <v>14</v>
      </c>
      <c r="B18" s="200" t="s">
        <v>60</v>
      </c>
      <c r="C18" s="204"/>
      <c r="D18" s="206"/>
      <c r="E18" s="270"/>
      <c r="F18" s="271"/>
      <c r="G18" s="164"/>
      <c r="H18" s="167"/>
      <c r="I18" s="164"/>
      <c r="J18" s="165"/>
      <c r="K18" s="166"/>
      <c r="L18" s="167"/>
    </row>
    <row r="19" spans="1:12" ht="19.5" customHeight="1">
      <c r="A19" s="40">
        <v>15</v>
      </c>
      <c r="B19" s="195" t="s">
        <v>61</v>
      </c>
      <c r="C19" s="260">
        <v>6.1663</v>
      </c>
      <c r="D19" s="54">
        <v>6.2035</v>
      </c>
      <c r="E19" s="249">
        <v>29.94</v>
      </c>
      <c r="F19" s="59">
        <v>29.8</v>
      </c>
      <c r="G19" s="47">
        <v>0.3028</v>
      </c>
      <c r="H19" s="54">
        <v>0.2988</v>
      </c>
      <c r="I19" s="47">
        <v>3.213</v>
      </c>
      <c r="J19" s="57">
        <v>3.153</v>
      </c>
      <c r="K19" s="58">
        <v>3.252</v>
      </c>
      <c r="L19" s="54">
        <v>3.162</v>
      </c>
    </row>
    <row r="20" spans="1:12" s="45" customFormat="1" ht="19.5" customHeight="1">
      <c r="A20" s="40">
        <v>16</v>
      </c>
      <c r="B20" s="195" t="s">
        <v>55</v>
      </c>
      <c r="C20" s="47">
        <v>6.1692</v>
      </c>
      <c r="D20" s="57">
        <v>6.1625</v>
      </c>
      <c r="E20" s="249">
        <v>29.89</v>
      </c>
      <c r="F20" s="59">
        <v>29.75</v>
      </c>
      <c r="G20" s="47">
        <v>0.3002</v>
      </c>
      <c r="H20" s="54">
        <v>0.2962</v>
      </c>
      <c r="I20" s="47">
        <v>3.21</v>
      </c>
      <c r="J20" s="57">
        <v>3.15</v>
      </c>
      <c r="K20" s="58">
        <v>3.227</v>
      </c>
      <c r="L20" s="54">
        <v>3.137</v>
      </c>
    </row>
    <row r="21" spans="1:12" ht="19.5" customHeight="1">
      <c r="A21" s="40">
        <v>17</v>
      </c>
      <c r="B21" s="195" t="s">
        <v>56</v>
      </c>
      <c r="C21" s="173">
        <v>6.1652</v>
      </c>
      <c r="D21" s="33">
        <v>6.2052</v>
      </c>
      <c r="E21" s="49">
        <v>29.84</v>
      </c>
      <c r="F21" s="50">
        <v>29.7</v>
      </c>
      <c r="G21" s="47">
        <v>0.3016</v>
      </c>
      <c r="H21" s="52">
        <v>0.2976</v>
      </c>
      <c r="I21" s="47">
        <v>3.211</v>
      </c>
      <c r="J21" s="57">
        <v>3.151</v>
      </c>
      <c r="K21" s="58">
        <v>3.248</v>
      </c>
      <c r="L21" s="54">
        <v>3.158</v>
      </c>
    </row>
    <row r="22" spans="1:12" ht="19.5" customHeight="1">
      <c r="A22" s="40">
        <v>18</v>
      </c>
      <c r="B22" s="195" t="s">
        <v>57</v>
      </c>
      <c r="C22" s="173">
        <v>6.172</v>
      </c>
      <c r="D22" s="33">
        <v>6.1865</v>
      </c>
      <c r="E22" s="49">
        <v>29.93</v>
      </c>
      <c r="F22" s="50">
        <v>29.79</v>
      </c>
      <c r="G22" s="47">
        <v>0.3013</v>
      </c>
      <c r="H22" s="52">
        <v>0.2973</v>
      </c>
      <c r="I22" s="47">
        <v>3.215</v>
      </c>
      <c r="J22" s="57">
        <v>3.155</v>
      </c>
      <c r="K22" s="58">
        <v>3.241</v>
      </c>
      <c r="L22" s="54">
        <v>3.151</v>
      </c>
    </row>
    <row r="23" spans="1:12" ht="19.5" customHeight="1">
      <c r="A23" s="40">
        <v>19</v>
      </c>
      <c r="B23" s="195" t="s">
        <v>58</v>
      </c>
      <c r="C23" s="173">
        <v>6.1751</v>
      </c>
      <c r="D23" s="33">
        <v>6.1223</v>
      </c>
      <c r="E23" s="49">
        <v>30.03</v>
      </c>
      <c r="F23" s="50">
        <v>29.89</v>
      </c>
      <c r="G23" s="47">
        <v>0.3</v>
      </c>
      <c r="H23" s="52">
        <v>0.296</v>
      </c>
      <c r="I23" s="47">
        <v>3.231</v>
      </c>
      <c r="J23" s="57">
        <v>3.171</v>
      </c>
      <c r="K23" s="58">
        <v>3.236</v>
      </c>
      <c r="L23" s="54">
        <v>3.146</v>
      </c>
    </row>
    <row r="24" spans="1:12" ht="19.5" customHeight="1">
      <c r="A24" s="40">
        <v>20</v>
      </c>
      <c r="B24" s="200" t="s">
        <v>59</v>
      </c>
      <c r="C24" s="186"/>
      <c r="D24" s="187"/>
      <c r="E24" s="209"/>
      <c r="F24" s="210"/>
      <c r="G24" s="211"/>
      <c r="H24" s="212"/>
      <c r="I24" s="204"/>
      <c r="J24" s="206"/>
      <c r="K24" s="207"/>
      <c r="L24" s="208"/>
    </row>
    <row r="25" spans="1:12" ht="19.5" customHeight="1">
      <c r="A25" s="40">
        <v>21</v>
      </c>
      <c r="B25" s="200" t="s">
        <v>60</v>
      </c>
      <c r="C25" s="204"/>
      <c r="D25" s="206"/>
      <c r="E25" s="270"/>
      <c r="F25" s="271"/>
      <c r="G25" s="164"/>
      <c r="H25" s="167"/>
      <c r="I25" s="164"/>
      <c r="J25" s="165"/>
      <c r="K25" s="166"/>
      <c r="L25" s="167"/>
    </row>
    <row r="26" spans="1:12" ht="19.5" customHeight="1">
      <c r="A26" s="40">
        <v>22</v>
      </c>
      <c r="B26" s="195" t="s">
        <v>61</v>
      </c>
      <c r="C26" s="173">
        <v>6.1721</v>
      </c>
      <c r="D26" s="33">
        <v>6.1652</v>
      </c>
      <c r="E26" s="249">
        <v>29.97</v>
      </c>
      <c r="F26" s="59">
        <v>29.83</v>
      </c>
      <c r="G26" s="47">
        <v>0.3003</v>
      </c>
      <c r="H26" s="54">
        <v>0.2963</v>
      </c>
      <c r="I26" s="47">
        <v>3.211</v>
      </c>
      <c r="J26" s="57">
        <v>3.151</v>
      </c>
      <c r="K26" s="58">
        <v>3.221</v>
      </c>
      <c r="L26" s="54">
        <v>3.131</v>
      </c>
    </row>
    <row r="27" spans="1:12" s="45" customFormat="1" ht="19.5" customHeight="1">
      <c r="A27" s="40">
        <v>23</v>
      </c>
      <c r="B27" s="195" t="s">
        <v>55</v>
      </c>
      <c r="C27" s="173">
        <v>6.1702</v>
      </c>
      <c r="D27" s="33">
        <v>6.1976</v>
      </c>
      <c r="E27" s="32">
        <v>29.92</v>
      </c>
      <c r="F27" s="274">
        <v>29.78</v>
      </c>
      <c r="G27" s="173">
        <v>0.302</v>
      </c>
      <c r="H27" s="174">
        <v>0.298</v>
      </c>
      <c r="I27" s="47">
        <v>3.193</v>
      </c>
      <c r="J27" s="57">
        <v>3.133</v>
      </c>
      <c r="K27" s="58">
        <v>3.227</v>
      </c>
      <c r="L27" s="54">
        <v>3.137</v>
      </c>
    </row>
    <row r="28" spans="1:12" ht="19.5" customHeight="1">
      <c r="A28" s="40">
        <v>24</v>
      </c>
      <c r="B28" s="195" t="s">
        <v>56</v>
      </c>
      <c r="C28" s="173">
        <v>6.1695</v>
      </c>
      <c r="D28" s="33">
        <v>6.1904</v>
      </c>
      <c r="E28" s="49">
        <v>29.94</v>
      </c>
      <c r="F28" s="50">
        <v>29.8</v>
      </c>
      <c r="G28" s="47">
        <v>0.3018</v>
      </c>
      <c r="H28" s="52">
        <v>0.2978</v>
      </c>
      <c r="I28" s="47">
        <v>3.205</v>
      </c>
      <c r="J28" s="57">
        <v>3.145</v>
      </c>
      <c r="K28" s="58">
        <v>3.235</v>
      </c>
      <c r="L28" s="54">
        <v>3.145</v>
      </c>
    </row>
    <row r="29" spans="1:12" ht="19.5" customHeight="1">
      <c r="A29" s="40">
        <v>25</v>
      </c>
      <c r="B29" s="195" t="s">
        <v>57</v>
      </c>
      <c r="C29" s="173">
        <v>6.1759</v>
      </c>
      <c r="D29" s="33">
        <v>6.1461</v>
      </c>
      <c r="E29" s="49">
        <v>30.02</v>
      </c>
      <c r="F29" s="50">
        <v>29.88</v>
      </c>
      <c r="G29" s="47">
        <v>0.3006</v>
      </c>
      <c r="H29" s="52">
        <v>0.2966</v>
      </c>
      <c r="I29" s="47">
        <v>3.228</v>
      </c>
      <c r="J29" s="57">
        <v>3.168</v>
      </c>
      <c r="K29" s="58">
        <v>3.237</v>
      </c>
      <c r="L29" s="54">
        <v>3.147</v>
      </c>
    </row>
    <row r="30" spans="1:12" ht="19.5" customHeight="1">
      <c r="A30" s="40">
        <v>26</v>
      </c>
      <c r="B30" s="195" t="s">
        <v>58</v>
      </c>
      <c r="C30" s="173">
        <v>6.172</v>
      </c>
      <c r="D30" s="33">
        <v>6.2114</v>
      </c>
      <c r="E30" s="49">
        <v>29.95</v>
      </c>
      <c r="F30" s="50">
        <v>29.81</v>
      </c>
      <c r="G30" s="47">
        <v>0.3026</v>
      </c>
      <c r="H30" s="52">
        <v>0.2986</v>
      </c>
      <c r="I30" s="47">
        <v>3.234</v>
      </c>
      <c r="J30" s="57">
        <v>3.174</v>
      </c>
      <c r="K30" s="58">
        <v>3.272</v>
      </c>
      <c r="L30" s="54">
        <v>3.182</v>
      </c>
    </row>
    <row r="31" spans="1:12" ht="19.5" customHeight="1">
      <c r="A31" s="40">
        <v>27</v>
      </c>
      <c r="B31" s="200" t="s">
        <v>59</v>
      </c>
      <c r="C31" s="186"/>
      <c r="D31" s="187"/>
      <c r="E31" s="209"/>
      <c r="F31" s="210"/>
      <c r="G31" s="211"/>
      <c r="H31" s="212"/>
      <c r="I31" s="204"/>
      <c r="J31" s="206"/>
      <c r="K31" s="207"/>
      <c r="L31" s="208"/>
    </row>
    <row r="32" spans="1:12" ht="19.5" customHeight="1">
      <c r="A32" s="40">
        <v>28</v>
      </c>
      <c r="B32" s="200" t="s">
        <v>60</v>
      </c>
      <c r="C32" s="204"/>
      <c r="D32" s="206"/>
      <c r="E32" s="270"/>
      <c r="F32" s="271"/>
      <c r="G32" s="164"/>
      <c r="H32" s="167"/>
      <c r="I32" s="164"/>
      <c r="J32" s="165"/>
      <c r="K32" s="166"/>
      <c r="L32" s="167"/>
    </row>
    <row r="33" spans="1:12" ht="19.5" customHeight="1">
      <c r="A33" s="40">
        <v>29</v>
      </c>
      <c r="B33" s="195" t="s">
        <v>61</v>
      </c>
      <c r="C33" s="173">
        <v>6.1705</v>
      </c>
      <c r="D33" s="33">
        <v>6.2854</v>
      </c>
      <c r="E33" s="49">
        <v>30</v>
      </c>
      <c r="F33" s="50">
        <v>29.86</v>
      </c>
      <c r="G33" s="47">
        <v>0.3079</v>
      </c>
      <c r="H33" s="52">
        <v>0.3039</v>
      </c>
      <c r="I33" s="47">
        <v>3.246</v>
      </c>
      <c r="J33" s="57">
        <v>3.186</v>
      </c>
      <c r="K33" s="58">
        <v>3.327</v>
      </c>
      <c r="L33" s="54">
        <v>3.237</v>
      </c>
    </row>
    <row r="34" spans="1:12" ht="19.5" customHeight="1">
      <c r="A34" s="40">
        <v>30</v>
      </c>
      <c r="B34" s="195" t="s">
        <v>55</v>
      </c>
      <c r="C34" s="173">
        <v>6.177</v>
      </c>
      <c r="D34" s="33">
        <v>6.2849</v>
      </c>
      <c r="E34" s="49">
        <v>30</v>
      </c>
      <c r="F34" s="50">
        <v>29.86</v>
      </c>
      <c r="G34" s="47">
        <v>0.3068</v>
      </c>
      <c r="H34" s="52">
        <v>0.3028</v>
      </c>
      <c r="I34" s="47">
        <v>3.26</v>
      </c>
      <c r="J34" s="57">
        <v>3.2</v>
      </c>
      <c r="K34" s="58">
        <v>3.338</v>
      </c>
      <c r="L34" s="54">
        <v>3.248</v>
      </c>
    </row>
    <row r="35" spans="1:12" ht="19.5" customHeight="1" thickBot="1">
      <c r="A35" s="40">
        <v>31</v>
      </c>
      <c r="B35" s="195" t="s">
        <v>56</v>
      </c>
      <c r="C35" s="173">
        <v>6.1788</v>
      </c>
      <c r="D35" s="33">
        <v>6.2956</v>
      </c>
      <c r="E35" s="49">
        <v>30.02</v>
      </c>
      <c r="F35" s="50">
        <v>29.88</v>
      </c>
      <c r="G35" s="47">
        <v>0.3074</v>
      </c>
      <c r="H35" s="52">
        <v>0.3034</v>
      </c>
      <c r="I35" s="47">
        <v>3.272</v>
      </c>
      <c r="J35" s="57">
        <v>3.212</v>
      </c>
      <c r="K35" s="58">
        <v>3.355</v>
      </c>
      <c r="L35" s="54">
        <v>3.265</v>
      </c>
    </row>
    <row r="36" spans="1:12" ht="19.5" customHeight="1">
      <c r="A36" s="346" t="s">
        <v>6</v>
      </c>
      <c r="B36" s="347"/>
      <c r="C36" s="106">
        <f aca="true" t="shared" si="0" ref="C36:L36">MAX(C5:C35)</f>
        <v>6.1807</v>
      </c>
      <c r="D36" s="107">
        <f t="shared" si="0"/>
        <v>6.2956</v>
      </c>
      <c r="E36" s="108">
        <f t="shared" si="0"/>
        <v>30.21</v>
      </c>
      <c r="F36" s="109">
        <f t="shared" si="0"/>
        <v>30.07</v>
      </c>
      <c r="G36" s="106">
        <f t="shared" si="0"/>
        <v>0.3079</v>
      </c>
      <c r="H36" s="83">
        <f t="shared" si="0"/>
        <v>0.3039</v>
      </c>
      <c r="I36" s="60">
        <f t="shared" si="0"/>
        <v>3.272</v>
      </c>
      <c r="J36" s="61">
        <f t="shared" si="0"/>
        <v>3.212</v>
      </c>
      <c r="K36" s="60">
        <f t="shared" si="0"/>
        <v>3.355</v>
      </c>
      <c r="L36" s="62">
        <f t="shared" si="0"/>
        <v>3.265</v>
      </c>
    </row>
    <row r="37" spans="1:12" ht="19.5" customHeight="1">
      <c r="A37" s="361" t="s">
        <v>7</v>
      </c>
      <c r="B37" s="351"/>
      <c r="C37" s="86">
        <f aca="true" t="shared" si="1" ref="C37:L37">MIN(C5:C35)</f>
        <v>6.1599</v>
      </c>
      <c r="D37" s="95">
        <f t="shared" si="1"/>
        <v>6.088</v>
      </c>
      <c r="E37" s="56">
        <f t="shared" si="1"/>
        <v>29.84</v>
      </c>
      <c r="F37" s="43">
        <f t="shared" si="1"/>
        <v>29.7</v>
      </c>
      <c r="G37" s="86">
        <f t="shared" si="1"/>
        <v>0.2991</v>
      </c>
      <c r="H37" s="74">
        <f t="shared" si="1"/>
        <v>0.2951</v>
      </c>
      <c r="I37" s="47">
        <f t="shared" si="1"/>
        <v>3.19</v>
      </c>
      <c r="J37" s="57">
        <f t="shared" si="1"/>
        <v>3.13</v>
      </c>
      <c r="K37" s="58">
        <f t="shared" si="1"/>
        <v>3.188</v>
      </c>
      <c r="L37" s="54">
        <f t="shared" si="1"/>
        <v>3.098</v>
      </c>
    </row>
    <row r="38" spans="1:12" ht="19.5" customHeight="1" thickBot="1">
      <c r="A38" s="360" t="s">
        <v>8</v>
      </c>
      <c r="B38" s="349"/>
      <c r="C38" s="110">
        <f aca="true" t="shared" si="2" ref="C38:L38">AVERAGE(C5:C35)</f>
        <v>6.172534782608694</v>
      </c>
      <c r="D38" s="111">
        <f t="shared" si="2"/>
        <v>6.183099999999999</v>
      </c>
      <c r="E38" s="112">
        <f t="shared" si="2"/>
        <v>30.011739130434783</v>
      </c>
      <c r="F38" s="113">
        <f t="shared" si="2"/>
        <v>29.87173913043478</v>
      </c>
      <c r="G38" s="110">
        <f t="shared" si="2"/>
        <v>0.30214347826086957</v>
      </c>
      <c r="H38" s="114">
        <f t="shared" si="2"/>
        <v>0.2981434782608695</v>
      </c>
      <c r="I38" s="63">
        <f t="shared" si="2"/>
        <v>3.217891304347826</v>
      </c>
      <c r="J38" s="64">
        <f t="shared" si="2"/>
        <v>3.1578913043478267</v>
      </c>
      <c r="K38" s="65">
        <f t="shared" si="2"/>
        <v>3.2429130434782603</v>
      </c>
      <c r="L38" s="66">
        <f t="shared" si="2"/>
        <v>3.1529130434782613</v>
      </c>
    </row>
    <row r="39" spans="1:12" ht="19.5" customHeight="1">
      <c r="A39" s="45"/>
      <c r="B39" s="45"/>
      <c r="C39" s="91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</sheetData>
  <sheetProtection/>
  <mergeCells count="14">
    <mergeCell ref="A36:B36"/>
    <mergeCell ref="A37:B37"/>
    <mergeCell ref="A38:B38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31496062992125984" top="0.3937007874015748" bottom="0.3937007874015748" header="0.3937007874015748" footer="0.35433070866141736"/>
  <pageSetup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1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R17" sqref="R1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12" width="8.19921875" style="1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23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120">
        <v>1</v>
      </c>
      <c r="B5" s="195" t="s">
        <v>57</v>
      </c>
      <c r="C5" s="173">
        <v>6.1778</v>
      </c>
      <c r="D5" s="33">
        <v>6.3011</v>
      </c>
      <c r="E5" s="129">
        <v>30.03</v>
      </c>
      <c r="F5" s="130">
        <v>29.89</v>
      </c>
      <c r="G5" s="127">
        <v>0.3075</v>
      </c>
      <c r="H5" s="128">
        <v>0.3035</v>
      </c>
      <c r="I5" s="123">
        <v>3.272</v>
      </c>
      <c r="J5" s="124">
        <v>3.212</v>
      </c>
      <c r="K5" s="125">
        <v>3.357</v>
      </c>
      <c r="L5" s="126">
        <v>3.267</v>
      </c>
    </row>
    <row r="6" spans="1:12" s="45" customFormat="1" ht="19.5" customHeight="1">
      <c r="A6" s="120">
        <v>2</v>
      </c>
      <c r="B6" s="195" t="s">
        <v>58</v>
      </c>
      <c r="C6" s="127">
        <v>6.1817</v>
      </c>
      <c r="D6" s="128">
        <v>6.2032</v>
      </c>
      <c r="E6" s="129">
        <v>30.07</v>
      </c>
      <c r="F6" s="130">
        <v>29.93</v>
      </c>
      <c r="G6" s="127">
        <v>0.3029</v>
      </c>
      <c r="H6" s="128">
        <v>0.2989</v>
      </c>
      <c r="I6" s="123">
        <v>3.282</v>
      </c>
      <c r="J6" s="124">
        <v>3.222</v>
      </c>
      <c r="K6" s="125">
        <v>3.311</v>
      </c>
      <c r="L6" s="126">
        <v>3.221</v>
      </c>
    </row>
    <row r="7" spans="1:12" s="45" customFormat="1" ht="19.5" customHeight="1">
      <c r="A7" s="120">
        <v>3</v>
      </c>
      <c r="B7" s="200" t="s">
        <v>59</v>
      </c>
      <c r="C7" s="216"/>
      <c r="D7" s="217"/>
      <c r="E7" s="214"/>
      <c r="F7" s="215"/>
      <c r="G7" s="216"/>
      <c r="H7" s="217"/>
      <c r="I7" s="218"/>
      <c r="J7" s="219"/>
      <c r="K7" s="220"/>
      <c r="L7" s="221"/>
    </row>
    <row r="8" spans="1:12" ht="19.5" customHeight="1">
      <c r="A8" s="120">
        <v>4</v>
      </c>
      <c r="B8" s="200" t="s">
        <v>60</v>
      </c>
      <c r="C8" s="204"/>
      <c r="D8" s="206"/>
      <c r="E8" s="270"/>
      <c r="F8" s="271"/>
      <c r="G8" s="164"/>
      <c r="H8" s="167"/>
      <c r="I8" s="164"/>
      <c r="J8" s="165"/>
      <c r="K8" s="166"/>
      <c r="L8" s="167"/>
    </row>
    <row r="9" spans="1:12" ht="19.5" customHeight="1">
      <c r="A9" s="120">
        <v>5</v>
      </c>
      <c r="B9" s="195" t="s">
        <v>61</v>
      </c>
      <c r="C9" s="127">
        <v>6.1767</v>
      </c>
      <c r="D9" s="128">
        <v>6.2265</v>
      </c>
      <c r="E9" s="129">
        <v>30.02</v>
      </c>
      <c r="F9" s="130">
        <v>29.88</v>
      </c>
      <c r="G9" s="127">
        <v>0.3042</v>
      </c>
      <c r="H9" s="128">
        <v>0.3002</v>
      </c>
      <c r="I9" s="123">
        <v>3.275</v>
      </c>
      <c r="J9" s="124">
        <v>3.215</v>
      </c>
      <c r="K9" s="125">
        <v>3.321</v>
      </c>
      <c r="L9" s="126">
        <v>3.231</v>
      </c>
    </row>
    <row r="10" spans="1:12" s="45" customFormat="1" ht="19.5" customHeight="1">
      <c r="A10" s="120">
        <v>6</v>
      </c>
      <c r="B10" s="195" t="s">
        <v>55</v>
      </c>
      <c r="C10" s="127">
        <v>6.1753</v>
      </c>
      <c r="D10" s="128">
        <v>6.2841</v>
      </c>
      <c r="E10" s="129">
        <v>29.98</v>
      </c>
      <c r="F10" s="130">
        <v>29.84</v>
      </c>
      <c r="G10" s="127">
        <v>0.3069</v>
      </c>
      <c r="H10" s="128">
        <v>0.3029</v>
      </c>
      <c r="I10" s="123">
        <v>3.254</v>
      </c>
      <c r="J10" s="124">
        <v>3.194</v>
      </c>
      <c r="K10" s="125">
        <v>3.335</v>
      </c>
      <c r="L10" s="126">
        <v>3.245</v>
      </c>
    </row>
    <row r="11" spans="1:12" ht="19.5" customHeight="1">
      <c r="A11" s="120">
        <v>7</v>
      </c>
      <c r="B11" s="195" t="s">
        <v>56</v>
      </c>
      <c r="C11" s="127">
        <v>6.1726</v>
      </c>
      <c r="D11" s="128">
        <v>6.3272</v>
      </c>
      <c r="E11" s="129">
        <v>30.01</v>
      </c>
      <c r="F11" s="130">
        <v>29.87</v>
      </c>
      <c r="G11" s="127">
        <v>0.3096</v>
      </c>
      <c r="H11" s="128">
        <v>0.3056</v>
      </c>
      <c r="I11" s="123">
        <v>3.278</v>
      </c>
      <c r="J11" s="124">
        <v>3.218</v>
      </c>
      <c r="K11" s="125">
        <v>3.382</v>
      </c>
      <c r="L11" s="126">
        <v>3.292</v>
      </c>
    </row>
    <row r="12" spans="1:12" ht="19.5" customHeight="1">
      <c r="A12" s="120">
        <v>8</v>
      </c>
      <c r="B12" s="195" t="s">
        <v>57</v>
      </c>
      <c r="C12" s="127">
        <v>6.1703</v>
      </c>
      <c r="D12" s="128">
        <v>6.3717</v>
      </c>
      <c r="E12" s="129">
        <v>29.99</v>
      </c>
      <c r="F12" s="130">
        <v>29.85</v>
      </c>
      <c r="G12" s="127">
        <v>0.3108</v>
      </c>
      <c r="H12" s="128">
        <v>0.3068</v>
      </c>
      <c r="I12" s="293" t="s">
        <v>79</v>
      </c>
      <c r="J12" s="294"/>
      <c r="K12" s="295"/>
      <c r="L12" s="296"/>
    </row>
    <row r="13" spans="1:12" s="45" customFormat="1" ht="19.5" customHeight="1">
      <c r="A13" s="120">
        <v>9</v>
      </c>
      <c r="B13" s="195" t="s">
        <v>58</v>
      </c>
      <c r="C13" s="127">
        <v>6.1668</v>
      </c>
      <c r="D13" s="128">
        <v>6.3607</v>
      </c>
      <c r="E13" s="129">
        <v>29.97</v>
      </c>
      <c r="F13" s="130">
        <v>29.83</v>
      </c>
      <c r="G13" s="127">
        <v>0.311</v>
      </c>
      <c r="H13" s="128">
        <v>0.307</v>
      </c>
      <c r="I13" s="293" t="s">
        <v>79</v>
      </c>
      <c r="J13" s="294"/>
      <c r="K13" s="295"/>
      <c r="L13" s="296"/>
    </row>
    <row r="14" spans="1:12" s="45" customFormat="1" ht="19.5" customHeight="1">
      <c r="A14" s="120">
        <v>10</v>
      </c>
      <c r="B14" s="200" t="s">
        <v>59</v>
      </c>
      <c r="C14" s="204"/>
      <c r="D14" s="206"/>
      <c r="E14" s="209"/>
      <c r="F14" s="210"/>
      <c r="G14" s="211"/>
      <c r="H14" s="212"/>
      <c r="I14" s="204"/>
      <c r="J14" s="206"/>
      <c r="K14" s="207"/>
      <c r="L14" s="208"/>
    </row>
    <row r="15" spans="1:12" ht="19.5" customHeight="1">
      <c r="A15" s="120">
        <v>11</v>
      </c>
      <c r="B15" s="200" t="s">
        <v>60</v>
      </c>
      <c r="C15" s="204"/>
      <c r="D15" s="206"/>
      <c r="E15" s="270"/>
      <c r="F15" s="271"/>
      <c r="G15" s="164"/>
      <c r="H15" s="167"/>
      <c r="I15" s="164"/>
      <c r="J15" s="165"/>
      <c r="K15" s="166"/>
      <c r="L15" s="167"/>
    </row>
    <row r="16" spans="1:12" ht="19.5" customHeight="1">
      <c r="A16" s="120">
        <v>12</v>
      </c>
      <c r="B16" s="195" t="s">
        <v>61</v>
      </c>
      <c r="C16" s="127">
        <v>6.1665</v>
      </c>
      <c r="D16" s="128">
        <v>6.403</v>
      </c>
      <c r="E16" s="129">
        <v>30</v>
      </c>
      <c r="F16" s="130">
        <v>29.86</v>
      </c>
      <c r="G16" s="127">
        <v>0.313</v>
      </c>
      <c r="H16" s="128">
        <v>0.309</v>
      </c>
      <c r="I16" s="123">
        <v>3.26</v>
      </c>
      <c r="J16" s="124">
        <v>3.2</v>
      </c>
      <c r="K16" s="125">
        <v>3.406</v>
      </c>
      <c r="L16" s="126">
        <v>3.316</v>
      </c>
    </row>
    <row r="17" spans="1:12" s="45" customFormat="1" ht="19.5" customHeight="1">
      <c r="A17" s="120">
        <v>13</v>
      </c>
      <c r="B17" s="195" t="s">
        <v>55</v>
      </c>
      <c r="C17" s="127">
        <v>6.1705</v>
      </c>
      <c r="D17" s="128">
        <v>6.3269</v>
      </c>
      <c r="E17" s="129">
        <v>30.01</v>
      </c>
      <c r="F17" s="130">
        <v>29.87</v>
      </c>
      <c r="G17" s="127">
        <v>0.3094</v>
      </c>
      <c r="H17" s="128">
        <v>0.3054</v>
      </c>
      <c r="I17" s="123">
        <v>3.284</v>
      </c>
      <c r="J17" s="124">
        <v>3.224</v>
      </c>
      <c r="K17" s="125">
        <v>3.39</v>
      </c>
      <c r="L17" s="126">
        <v>3.3</v>
      </c>
    </row>
    <row r="18" spans="1:12" ht="19.5" customHeight="1">
      <c r="A18" s="120">
        <v>14</v>
      </c>
      <c r="B18" s="195" t="s">
        <v>56</v>
      </c>
      <c r="C18" s="127">
        <v>6.172</v>
      </c>
      <c r="D18" s="128">
        <v>6.2727</v>
      </c>
      <c r="E18" s="129">
        <v>30.03</v>
      </c>
      <c r="F18" s="130">
        <v>29.89</v>
      </c>
      <c r="G18" s="127">
        <v>0.3068</v>
      </c>
      <c r="H18" s="128">
        <v>0.3028</v>
      </c>
      <c r="I18" s="123">
        <v>3.293</v>
      </c>
      <c r="J18" s="124">
        <v>3.233</v>
      </c>
      <c r="K18" s="125">
        <v>3.368</v>
      </c>
      <c r="L18" s="126">
        <v>3.278</v>
      </c>
    </row>
    <row r="19" spans="1:12" ht="19.5" customHeight="1">
      <c r="A19" s="120">
        <v>15</v>
      </c>
      <c r="B19" s="195" t="s">
        <v>57</v>
      </c>
      <c r="C19" s="127">
        <v>6.1696</v>
      </c>
      <c r="D19" s="128">
        <v>6.2917</v>
      </c>
      <c r="E19" s="129">
        <v>30.03</v>
      </c>
      <c r="F19" s="130">
        <v>29.89</v>
      </c>
      <c r="G19" s="127">
        <v>0.3074</v>
      </c>
      <c r="H19" s="128">
        <v>0.3034</v>
      </c>
      <c r="I19" s="123">
        <v>3.293</v>
      </c>
      <c r="J19" s="124">
        <v>3.233</v>
      </c>
      <c r="K19" s="125">
        <v>3.376</v>
      </c>
      <c r="L19" s="126">
        <v>3.286</v>
      </c>
    </row>
    <row r="20" spans="1:12" ht="19.5" customHeight="1">
      <c r="A20" s="120">
        <v>16</v>
      </c>
      <c r="B20" s="195" t="s">
        <v>58</v>
      </c>
      <c r="C20" s="127">
        <v>6.1666</v>
      </c>
      <c r="D20" s="128">
        <v>6.3281</v>
      </c>
      <c r="E20" s="129">
        <v>30.01</v>
      </c>
      <c r="F20" s="130">
        <v>29.87</v>
      </c>
      <c r="G20" s="127">
        <v>0.3094</v>
      </c>
      <c r="H20" s="128">
        <v>0.3054</v>
      </c>
      <c r="I20" s="123">
        <v>3.305</v>
      </c>
      <c r="J20" s="124">
        <v>3.245</v>
      </c>
      <c r="K20" s="125">
        <v>3.411</v>
      </c>
      <c r="L20" s="126">
        <v>3.321</v>
      </c>
    </row>
    <row r="21" spans="1:12" ht="19.5" customHeight="1">
      <c r="A21" s="120">
        <v>17</v>
      </c>
      <c r="B21" s="200" t="s">
        <v>59</v>
      </c>
      <c r="C21" s="204"/>
      <c r="D21" s="206"/>
      <c r="E21" s="209"/>
      <c r="F21" s="210"/>
      <c r="G21" s="211"/>
      <c r="H21" s="212"/>
      <c r="I21" s="204"/>
      <c r="J21" s="206"/>
      <c r="K21" s="207"/>
      <c r="L21" s="208"/>
    </row>
    <row r="22" spans="1:12" ht="19.5" customHeight="1">
      <c r="A22" s="120">
        <v>18</v>
      </c>
      <c r="B22" s="200" t="s">
        <v>60</v>
      </c>
      <c r="C22" s="204"/>
      <c r="D22" s="206"/>
      <c r="E22" s="270"/>
      <c r="F22" s="271"/>
      <c r="G22" s="164"/>
      <c r="H22" s="167"/>
      <c r="I22" s="164"/>
      <c r="J22" s="165"/>
      <c r="K22" s="166"/>
      <c r="L22" s="167"/>
    </row>
    <row r="23" spans="1:12" ht="19.5" customHeight="1">
      <c r="A23" s="120">
        <v>19</v>
      </c>
      <c r="B23" s="195" t="s">
        <v>61</v>
      </c>
      <c r="C23" s="127">
        <v>6.169</v>
      </c>
      <c r="D23" s="128">
        <v>6.3007</v>
      </c>
      <c r="E23" s="129">
        <v>29.99</v>
      </c>
      <c r="F23" s="130">
        <v>29.85</v>
      </c>
      <c r="G23" s="127">
        <v>0.3084</v>
      </c>
      <c r="H23" s="128">
        <v>0.3044</v>
      </c>
      <c r="I23" s="123">
        <v>3.308</v>
      </c>
      <c r="J23" s="124">
        <v>3.248</v>
      </c>
      <c r="K23" s="125">
        <v>3.412</v>
      </c>
      <c r="L23" s="126">
        <v>3.322</v>
      </c>
    </row>
    <row r="24" spans="1:12" s="45" customFormat="1" ht="19.5" customHeight="1">
      <c r="A24" s="120">
        <v>20</v>
      </c>
      <c r="B24" s="195" t="s">
        <v>55</v>
      </c>
      <c r="C24" s="127">
        <v>6.1697</v>
      </c>
      <c r="D24" s="128">
        <v>6.305</v>
      </c>
      <c r="E24" s="129">
        <v>30.01</v>
      </c>
      <c r="F24" s="130">
        <v>29.87</v>
      </c>
      <c r="G24" s="127">
        <v>0.3082</v>
      </c>
      <c r="H24" s="128">
        <v>0.3042</v>
      </c>
      <c r="I24" s="123">
        <v>3.324</v>
      </c>
      <c r="J24" s="124">
        <v>3.264</v>
      </c>
      <c r="K24" s="125">
        <v>3.417</v>
      </c>
      <c r="L24" s="126">
        <v>3.327</v>
      </c>
    </row>
    <row r="25" spans="1:12" ht="19.5" customHeight="1">
      <c r="A25" s="120">
        <v>21</v>
      </c>
      <c r="B25" s="195" t="s">
        <v>56</v>
      </c>
      <c r="C25" s="127">
        <v>6.1675</v>
      </c>
      <c r="D25" s="128">
        <v>6.316</v>
      </c>
      <c r="E25" s="297" t="s">
        <v>80</v>
      </c>
      <c r="F25" s="298"/>
      <c r="G25" s="293"/>
      <c r="H25" s="294"/>
      <c r="I25" s="123">
        <v>3.311</v>
      </c>
      <c r="J25" s="124">
        <v>3.251</v>
      </c>
      <c r="K25" s="125">
        <v>3.412</v>
      </c>
      <c r="L25" s="126">
        <v>3.322</v>
      </c>
    </row>
    <row r="26" spans="1:12" ht="19.5" customHeight="1">
      <c r="A26" s="120">
        <v>22</v>
      </c>
      <c r="B26" s="195" t="s">
        <v>57</v>
      </c>
      <c r="C26" s="127">
        <v>6.1698</v>
      </c>
      <c r="D26" s="128">
        <v>6.2945</v>
      </c>
      <c r="E26" s="129">
        <v>30.03</v>
      </c>
      <c r="F26" s="130">
        <v>29.89</v>
      </c>
      <c r="G26" s="127">
        <v>0.3077</v>
      </c>
      <c r="H26" s="128">
        <v>0.3037</v>
      </c>
      <c r="I26" s="123">
        <v>3.345</v>
      </c>
      <c r="J26" s="124">
        <v>3.285</v>
      </c>
      <c r="K26" s="125">
        <v>3.432</v>
      </c>
      <c r="L26" s="126">
        <v>3.342</v>
      </c>
    </row>
    <row r="27" spans="1:12" ht="19.5" customHeight="1">
      <c r="A27" s="120">
        <v>23</v>
      </c>
      <c r="B27" s="195" t="s">
        <v>58</v>
      </c>
      <c r="C27" s="127">
        <v>6.171</v>
      </c>
      <c r="D27" s="128">
        <v>6.2407</v>
      </c>
      <c r="E27" s="129">
        <v>30.03</v>
      </c>
      <c r="F27" s="130">
        <v>29.89</v>
      </c>
      <c r="G27" s="127">
        <v>0.3046</v>
      </c>
      <c r="H27" s="128">
        <v>0.3006</v>
      </c>
      <c r="I27" s="123">
        <v>3.336</v>
      </c>
      <c r="J27" s="124">
        <v>3.276</v>
      </c>
      <c r="K27" s="125">
        <v>3.387</v>
      </c>
      <c r="L27" s="126">
        <v>3.297</v>
      </c>
    </row>
    <row r="28" spans="1:12" ht="19.5" customHeight="1">
      <c r="A28" s="120">
        <v>24</v>
      </c>
      <c r="B28" s="200" t="s">
        <v>59</v>
      </c>
      <c r="C28" s="204"/>
      <c r="D28" s="206"/>
      <c r="E28" s="209"/>
      <c r="F28" s="210"/>
      <c r="G28" s="211"/>
      <c r="H28" s="212"/>
      <c r="I28" s="204"/>
      <c r="J28" s="206"/>
      <c r="K28" s="207"/>
      <c r="L28" s="208"/>
    </row>
    <row r="29" spans="1:12" ht="19.5" customHeight="1">
      <c r="A29" s="120">
        <v>25</v>
      </c>
      <c r="B29" s="200" t="s">
        <v>60</v>
      </c>
      <c r="C29" s="204"/>
      <c r="D29" s="206"/>
      <c r="E29" s="270"/>
      <c r="F29" s="271"/>
      <c r="G29" s="164"/>
      <c r="H29" s="167"/>
      <c r="I29" s="164"/>
      <c r="J29" s="165"/>
      <c r="K29" s="166"/>
      <c r="L29" s="167"/>
    </row>
    <row r="30" spans="1:12" ht="19.5" customHeight="1">
      <c r="A30" s="120">
        <v>26</v>
      </c>
      <c r="B30" s="195" t="s">
        <v>61</v>
      </c>
      <c r="C30" s="127">
        <v>6.168</v>
      </c>
      <c r="D30" s="128">
        <v>6.2344</v>
      </c>
      <c r="E30" s="129">
        <v>30.02</v>
      </c>
      <c r="F30" s="130">
        <v>29.88</v>
      </c>
      <c r="G30" s="127">
        <v>0.3055</v>
      </c>
      <c r="H30" s="128">
        <v>0.3015</v>
      </c>
      <c r="I30" s="123">
        <v>3.319</v>
      </c>
      <c r="J30" s="124">
        <v>3.259</v>
      </c>
      <c r="K30" s="125">
        <v>3.381</v>
      </c>
      <c r="L30" s="126">
        <v>3.291</v>
      </c>
    </row>
    <row r="31" spans="1:12" s="45" customFormat="1" ht="19.5" customHeight="1">
      <c r="A31" s="120">
        <v>27</v>
      </c>
      <c r="B31" s="195" t="s">
        <v>55</v>
      </c>
      <c r="C31" s="127">
        <v>6.1688</v>
      </c>
      <c r="D31" s="128">
        <v>6.2668</v>
      </c>
      <c r="E31" s="129">
        <v>30.04</v>
      </c>
      <c r="F31" s="130">
        <v>29.9</v>
      </c>
      <c r="G31" s="127">
        <v>0.307</v>
      </c>
      <c r="H31" s="128">
        <v>0.303</v>
      </c>
      <c r="I31" s="123">
        <v>3.353</v>
      </c>
      <c r="J31" s="124">
        <v>3.293</v>
      </c>
      <c r="K31" s="125">
        <v>3.431</v>
      </c>
      <c r="L31" s="126">
        <v>3.341</v>
      </c>
    </row>
    <row r="32" spans="1:12" s="45" customFormat="1" ht="19.5" customHeight="1">
      <c r="A32" s="120">
        <v>28</v>
      </c>
      <c r="B32" s="195" t="s">
        <v>56</v>
      </c>
      <c r="C32" s="127">
        <v>6.1667</v>
      </c>
      <c r="D32" s="128">
        <v>6.3344</v>
      </c>
      <c r="E32" s="129">
        <v>30.05</v>
      </c>
      <c r="F32" s="130">
        <v>29.91</v>
      </c>
      <c r="G32" s="127">
        <v>0.31</v>
      </c>
      <c r="H32" s="128">
        <v>0.306</v>
      </c>
      <c r="I32" s="123">
        <v>3.362</v>
      </c>
      <c r="J32" s="124">
        <v>3.302</v>
      </c>
      <c r="K32" s="125">
        <v>3.471</v>
      </c>
      <c r="L32" s="126">
        <v>3.381</v>
      </c>
    </row>
    <row r="33" spans="1:12" s="45" customFormat="1" ht="19.5" customHeight="1">
      <c r="A33" s="120">
        <v>29</v>
      </c>
      <c r="B33" s="195" t="s">
        <v>57</v>
      </c>
      <c r="C33" s="127">
        <v>6.169</v>
      </c>
      <c r="D33" s="128">
        <v>6.2962</v>
      </c>
      <c r="E33" s="129">
        <v>30.02</v>
      </c>
      <c r="F33" s="130">
        <v>29.88</v>
      </c>
      <c r="G33" s="127">
        <v>0.3079</v>
      </c>
      <c r="H33" s="128">
        <v>0.3039</v>
      </c>
      <c r="I33" s="123">
        <v>3.352</v>
      </c>
      <c r="J33" s="124">
        <v>3.292</v>
      </c>
      <c r="K33" s="125">
        <v>3.442</v>
      </c>
      <c r="L33" s="126">
        <v>3.352</v>
      </c>
    </row>
    <row r="34" spans="1:12" ht="19.5" customHeight="1">
      <c r="A34" s="120">
        <v>30</v>
      </c>
      <c r="B34" s="195" t="s">
        <v>58</v>
      </c>
      <c r="C34" s="127">
        <v>6.1709</v>
      </c>
      <c r="D34" s="128">
        <v>6.2645</v>
      </c>
      <c r="E34" s="129">
        <v>29.99</v>
      </c>
      <c r="F34" s="130">
        <v>29.85</v>
      </c>
      <c r="G34" s="127">
        <v>0.306</v>
      </c>
      <c r="H34" s="128">
        <v>0.302</v>
      </c>
      <c r="I34" s="123">
        <v>3.325</v>
      </c>
      <c r="J34" s="124">
        <v>3.265</v>
      </c>
      <c r="K34" s="125">
        <v>3.399</v>
      </c>
      <c r="L34" s="126">
        <v>3.309</v>
      </c>
    </row>
    <row r="35" spans="1:12" s="45" customFormat="1" ht="19.5" customHeight="1" thickBot="1">
      <c r="A35" s="120">
        <v>31</v>
      </c>
      <c r="B35" s="200" t="s">
        <v>59</v>
      </c>
      <c r="C35" s="204"/>
      <c r="D35" s="206"/>
      <c r="E35" s="202"/>
      <c r="F35" s="203"/>
      <c r="G35" s="204"/>
      <c r="H35" s="212"/>
      <c r="I35" s="168"/>
      <c r="J35" s="169"/>
      <c r="K35" s="170"/>
      <c r="L35" s="171"/>
    </row>
    <row r="36" spans="1:12" ht="19.5" customHeight="1">
      <c r="A36" s="346" t="s">
        <v>10</v>
      </c>
      <c r="B36" s="347"/>
      <c r="C36" s="60">
        <f aca="true" t="shared" si="0" ref="C36:L36">MAX(C5:C35)</f>
        <v>6.1817</v>
      </c>
      <c r="D36" s="61">
        <f t="shared" si="0"/>
        <v>6.403</v>
      </c>
      <c r="E36" s="259">
        <f t="shared" si="0"/>
        <v>30.07</v>
      </c>
      <c r="F36" s="69">
        <f t="shared" si="0"/>
        <v>29.93</v>
      </c>
      <c r="G36" s="60">
        <f t="shared" si="0"/>
        <v>0.313</v>
      </c>
      <c r="H36" s="62">
        <f t="shared" si="0"/>
        <v>0.309</v>
      </c>
      <c r="I36" s="60">
        <f t="shared" si="0"/>
        <v>3.362</v>
      </c>
      <c r="J36" s="61">
        <f t="shared" si="0"/>
        <v>3.302</v>
      </c>
      <c r="K36" s="60">
        <f t="shared" si="0"/>
        <v>3.471</v>
      </c>
      <c r="L36" s="62">
        <f t="shared" si="0"/>
        <v>3.381</v>
      </c>
    </row>
    <row r="37" spans="1:12" ht="19.5" customHeight="1">
      <c r="A37" s="361" t="s">
        <v>7</v>
      </c>
      <c r="B37" s="351"/>
      <c r="C37" s="47">
        <f aca="true" t="shared" si="1" ref="C37:L37">MIN(C5:C35)</f>
        <v>6.1665</v>
      </c>
      <c r="D37" s="57">
        <f t="shared" si="1"/>
        <v>6.2032</v>
      </c>
      <c r="E37" s="249">
        <f t="shared" si="1"/>
        <v>29.97</v>
      </c>
      <c r="F37" s="59">
        <f t="shared" si="1"/>
        <v>29.83</v>
      </c>
      <c r="G37" s="47">
        <f t="shared" si="1"/>
        <v>0.3029</v>
      </c>
      <c r="H37" s="54">
        <f t="shared" si="1"/>
        <v>0.2989</v>
      </c>
      <c r="I37" s="47">
        <f t="shared" si="1"/>
        <v>3.254</v>
      </c>
      <c r="J37" s="57">
        <f t="shared" si="1"/>
        <v>3.194</v>
      </c>
      <c r="K37" s="58">
        <f t="shared" si="1"/>
        <v>3.311</v>
      </c>
      <c r="L37" s="54">
        <f t="shared" si="1"/>
        <v>3.221</v>
      </c>
    </row>
    <row r="38" spans="1:12" ht="19.5" customHeight="1" thickBot="1">
      <c r="A38" s="360" t="s">
        <v>8</v>
      </c>
      <c r="B38" s="349"/>
      <c r="C38" s="63">
        <f aca="true" t="shared" si="2" ref="C38:L38">AVERAGE(C5:C35)</f>
        <v>6.170763636363637</v>
      </c>
      <c r="D38" s="64">
        <f t="shared" si="2"/>
        <v>6.297731818181819</v>
      </c>
      <c r="E38" s="70">
        <f t="shared" si="2"/>
        <v>30.015714285714278</v>
      </c>
      <c r="F38" s="79">
        <f t="shared" si="2"/>
        <v>29.875714285714285</v>
      </c>
      <c r="G38" s="63">
        <f t="shared" si="2"/>
        <v>0.3078190476190476</v>
      </c>
      <c r="H38" s="66">
        <f t="shared" si="2"/>
        <v>0.3038190476190476</v>
      </c>
      <c r="I38" s="63">
        <f t="shared" si="2"/>
        <v>3.30655</v>
      </c>
      <c r="J38" s="64">
        <f t="shared" si="2"/>
        <v>3.24655</v>
      </c>
      <c r="K38" s="65">
        <f t="shared" si="2"/>
        <v>3.3920500000000002</v>
      </c>
      <c r="L38" s="66">
        <f t="shared" si="2"/>
        <v>3.30205</v>
      </c>
    </row>
    <row r="39" spans="1:12" ht="19.5" customHeight="1">
      <c r="A39" s="45"/>
      <c r="B39" s="45"/>
      <c r="C39" s="91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</sheetData>
  <sheetProtection/>
  <mergeCells count="14">
    <mergeCell ref="A36:B36"/>
    <mergeCell ref="A37:B37"/>
    <mergeCell ref="A38:B38"/>
    <mergeCell ref="I2:L2"/>
    <mergeCell ref="I3:J3"/>
    <mergeCell ref="K3:L3"/>
    <mergeCell ref="A1:B1"/>
    <mergeCell ref="A2:B3"/>
    <mergeCell ref="C3:C4"/>
    <mergeCell ref="E2:H2"/>
    <mergeCell ref="E3:F3"/>
    <mergeCell ref="G3:H3"/>
    <mergeCell ref="C2:D2"/>
    <mergeCell ref="D3:D4"/>
  </mergeCells>
  <printOptions/>
  <pageMargins left="0.3937007874015748" right="0.2362204724409449" top="0.3937007874015748" bottom="0.3937007874015748" header="0.31496062992125984" footer="0.35433070866141736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1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P28" sqref="P28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10" style="23" customWidth="1"/>
    <col min="4" max="4" width="10" style="1" customWidth="1"/>
    <col min="5" max="6" width="6.8984375" style="24" customWidth="1"/>
    <col min="7" max="7" width="7.19921875" style="26" customWidth="1"/>
    <col min="8" max="8" width="7.19921875" style="27" customWidth="1"/>
    <col min="9" max="9" width="8.19921875" style="29" customWidth="1"/>
    <col min="10" max="12" width="8.19921875" style="1" customWidth="1"/>
    <col min="13" max="16384" width="9" style="1" customWidth="1"/>
  </cols>
  <sheetData>
    <row r="1" spans="1:10" s="55" customFormat="1" ht="16.5" customHeight="1" thickBot="1">
      <c r="A1" s="331">
        <v>2013</v>
      </c>
      <c r="B1" s="332"/>
      <c r="C1" s="89" t="s">
        <v>28</v>
      </c>
      <c r="D1" s="2"/>
      <c r="E1" s="24"/>
      <c r="F1" s="24"/>
      <c r="G1" s="27"/>
      <c r="H1" s="27"/>
      <c r="J1" s="1" t="s">
        <v>32</v>
      </c>
    </row>
    <row r="2" spans="1:12" s="6" customFormat="1" ht="40.5" customHeight="1" thickBot="1">
      <c r="A2" s="340" t="s">
        <v>24</v>
      </c>
      <c r="B2" s="341"/>
      <c r="C2" s="344" t="s">
        <v>33</v>
      </c>
      <c r="D2" s="345"/>
      <c r="E2" s="333" t="s">
        <v>39</v>
      </c>
      <c r="F2" s="334"/>
      <c r="G2" s="334"/>
      <c r="H2" s="335"/>
      <c r="I2" s="333" t="s">
        <v>38</v>
      </c>
      <c r="J2" s="334"/>
      <c r="K2" s="334"/>
      <c r="L2" s="335"/>
    </row>
    <row r="3" spans="1:12" s="6" customFormat="1" ht="19.5" customHeight="1">
      <c r="A3" s="342"/>
      <c r="B3" s="343"/>
      <c r="C3" s="352" t="s">
        <v>14</v>
      </c>
      <c r="D3" s="354" t="s">
        <v>15</v>
      </c>
      <c r="E3" s="336" t="s">
        <v>0</v>
      </c>
      <c r="F3" s="337"/>
      <c r="G3" s="338" t="s">
        <v>1</v>
      </c>
      <c r="H3" s="339"/>
      <c r="I3" s="336" t="s">
        <v>0</v>
      </c>
      <c r="J3" s="337"/>
      <c r="K3" s="338" t="s">
        <v>29</v>
      </c>
      <c r="L3" s="339"/>
    </row>
    <row r="4" spans="1:12" s="7" customFormat="1" ht="19.5" customHeight="1" thickBot="1">
      <c r="A4" s="21" t="s">
        <v>2</v>
      </c>
      <c r="B4" s="34" t="s">
        <v>3</v>
      </c>
      <c r="C4" s="353"/>
      <c r="D4" s="355"/>
      <c r="E4" s="36" t="s">
        <v>4</v>
      </c>
      <c r="F4" s="35" t="s">
        <v>5</v>
      </c>
      <c r="G4" s="30" t="s">
        <v>4</v>
      </c>
      <c r="H4" s="31" t="s">
        <v>5</v>
      </c>
      <c r="I4" s="36" t="s">
        <v>4</v>
      </c>
      <c r="J4" s="35" t="s">
        <v>5</v>
      </c>
      <c r="K4" s="30" t="s">
        <v>4</v>
      </c>
      <c r="L4" s="39" t="s">
        <v>5</v>
      </c>
    </row>
    <row r="5" spans="1:12" ht="19.5" customHeight="1">
      <c r="A5" s="40">
        <v>1</v>
      </c>
      <c r="B5" s="200" t="s">
        <v>60</v>
      </c>
      <c r="C5" s="204"/>
      <c r="D5" s="206"/>
      <c r="E5" s="270"/>
      <c r="F5" s="271"/>
      <c r="G5" s="164"/>
      <c r="H5" s="167"/>
      <c r="I5" s="164"/>
      <c r="J5" s="165"/>
      <c r="K5" s="166"/>
      <c r="L5" s="167"/>
    </row>
    <row r="6" spans="1:12" ht="19.5" customHeight="1">
      <c r="A6" s="40">
        <v>2</v>
      </c>
      <c r="B6" s="195" t="s">
        <v>61</v>
      </c>
      <c r="C6" s="127">
        <v>6.1702</v>
      </c>
      <c r="D6" s="128">
        <v>6.252</v>
      </c>
      <c r="E6" s="129">
        <v>29.96</v>
      </c>
      <c r="F6" s="130">
        <v>29.82</v>
      </c>
      <c r="G6" s="127">
        <v>0.3051</v>
      </c>
      <c r="H6" s="128">
        <v>0.3011</v>
      </c>
      <c r="I6" s="127">
        <v>3.325</v>
      </c>
      <c r="J6" s="128">
        <v>3.265</v>
      </c>
      <c r="K6" s="135">
        <v>3.39</v>
      </c>
      <c r="L6" s="183">
        <v>3.3</v>
      </c>
    </row>
    <row r="7" spans="1:12" s="45" customFormat="1" ht="19.5" customHeight="1">
      <c r="A7" s="40">
        <v>3</v>
      </c>
      <c r="B7" s="195" t="s">
        <v>55</v>
      </c>
      <c r="C7" s="127">
        <v>6.1718</v>
      </c>
      <c r="D7" s="128">
        <v>6.1832</v>
      </c>
      <c r="E7" s="32">
        <v>29.77</v>
      </c>
      <c r="F7" s="274">
        <v>29.63</v>
      </c>
      <c r="G7" s="173">
        <v>0.3002</v>
      </c>
      <c r="H7" s="174">
        <v>0.2962</v>
      </c>
      <c r="I7" s="173">
        <v>3.29</v>
      </c>
      <c r="J7" s="33">
        <v>3.23</v>
      </c>
      <c r="K7" s="46">
        <v>3.323</v>
      </c>
      <c r="L7" s="174">
        <v>3.233</v>
      </c>
    </row>
    <row r="8" spans="1:12" ht="19.5" customHeight="1">
      <c r="A8" s="40">
        <v>4</v>
      </c>
      <c r="B8" s="195" t="s">
        <v>56</v>
      </c>
      <c r="C8" s="127">
        <v>6.1729</v>
      </c>
      <c r="D8" s="128">
        <v>6.1874</v>
      </c>
      <c r="E8" s="32">
        <v>29.89</v>
      </c>
      <c r="F8" s="51">
        <v>29.75</v>
      </c>
      <c r="G8" s="173">
        <v>0.3012</v>
      </c>
      <c r="H8" s="174">
        <v>0.2972</v>
      </c>
      <c r="I8" s="173">
        <v>3.3295</v>
      </c>
      <c r="J8" s="33">
        <v>3.2695</v>
      </c>
      <c r="K8" s="46">
        <v>3.358</v>
      </c>
      <c r="L8" s="174">
        <v>3.268</v>
      </c>
    </row>
    <row r="9" spans="1:12" ht="19.5" customHeight="1">
      <c r="A9" s="40">
        <v>5</v>
      </c>
      <c r="B9" s="195" t="s">
        <v>57</v>
      </c>
      <c r="C9" s="127">
        <v>6.1696</v>
      </c>
      <c r="D9" s="128">
        <v>6.1765</v>
      </c>
      <c r="E9" s="32">
        <v>29.8</v>
      </c>
      <c r="F9" s="51">
        <v>29.66</v>
      </c>
      <c r="G9" s="173">
        <v>0.2999</v>
      </c>
      <c r="H9" s="174">
        <v>0.2959</v>
      </c>
      <c r="I9" s="173">
        <v>3.295</v>
      </c>
      <c r="J9" s="33">
        <v>3.235</v>
      </c>
      <c r="K9" s="46">
        <v>3.32</v>
      </c>
      <c r="L9" s="174">
        <v>3.23</v>
      </c>
    </row>
    <row r="10" spans="1:12" ht="19.5" customHeight="1">
      <c r="A10" s="40">
        <v>6</v>
      </c>
      <c r="B10" s="195" t="s">
        <v>58</v>
      </c>
      <c r="C10" s="127">
        <v>6.1728</v>
      </c>
      <c r="D10" s="128">
        <v>6.1604</v>
      </c>
      <c r="E10" s="32">
        <v>29.88</v>
      </c>
      <c r="F10" s="51">
        <v>29.74</v>
      </c>
      <c r="G10" s="173">
        <v>0.3003</v>
      </c>
      <c r="H10" s="174">
        <v>0.2963</v>
      </c>
      <c r="I10" s="173">
        <v>3.337</v>
      </c>
      <c r="J10" s="33">
        <v>3.277</v>
      </c>
      <c r="K10" s="46">
        <v>3.359</v>
      </c>
      <c r="L10" s="174">
        <v>3.269</v>
      </c>
    </row>
    <row r="11" spans="1:12" ht="19.5" customHeight="1">
      <c r="A11" s="40">
        <v>7</v>
      </c>
      <c r="B11" s="200" t="s">
        <v>59</v>
      </c>
      <c r="C11" s="186"/>
      <c r="D11" s="187"/>
      <c r="E11" s="209"/>
      <c r="F11" s="210"/>
      <c r="G11" s="237"/>
      <c r="H11" s="189"/>
      <c r="I11" s="186"/>
      <c r="J11" s="187"/>
      <c r="K11" s="188"/>
      <c r="L11" s="189"/>
    </row>
    <row r="12" spans="1:12" ht="19.5" customHeight="1">
      <c r="A12" s="40">
        <v>8</v>
      </c>
      <c r="B12" s="200" t="s">
        <v>60</v>
      </c>
      <c r="C12" s="186"/>
      <c r="D12" s="187"/>
      <c r="E12" s="209"/>
      <c r="F12" s="300"/>
      <c r="G12" s="186"/>
      <c r="H12" s="189"/>
      <c r="I12" s="186"/>
      <c r="J12" s="187"/>
      <c r="K12" s="188"/>
      <c r="L12" s="189"/>
    </row>
    <row r="13" spans="1:12" ht="19.5" customHeight="1">
      <c r="A13" s="40">
        <v>9</v>
      </c>
      <c r="B13" s="195" t="s">
        <v>61</v>
      </c>
      <c r="C13" s="272">
        <v>6.1642</v>
      </c>
      <c r="D13" s="174">
        <v>6.1713</v>
      </c>
      <c r="E13" s="32">
        <v>29.78</v>
      </c>
      <c r="F13" s="274">
        <v>29.64</v>
      </c>
      <c r="G13" s="173">
        <v>0.2999</v>
      </c>
      <c r="H13" s="174">
        <v>0.2959</v>
      </c>
      <c r="I13" s="173">
        <v>3.344</v>
      </c>
      <c r="J13" s="33">
        <v>3.284</v>
      </c>
      <c r="K13" s="46">
        <v>3.372</v>
      </c>
      <c r="L13" s="174">
        <v>3.282</v>
      </c>
    </row>
    <row r="14" spans="1:12" s="45" customFormat="1" ht="19.5" customHeight="1">
      <c r="A14" s="40">
        <v>10</v>
      </c>
      <c r="B14" s="195" t="s">
        <v>55</v>
      </c>
      <c r="C14" s="173">
        <v>6.1612</v>
      </c>
      <c r="D14" s="33">
        <v>6.1669</v>
      </c>
      <c r="E14" s="32">
        <v>29.74</v>
      </c>
      <c r="F14" s="274">
        <v>29.6</v>
      </c>
      <c r="G14" s="173">
        <v>0.2995</v>
      </c>
      <c r="H14" s="174">
        <v>0.2955</v>
      </c>
      <c r="I14" s="173">
        <v>3.305</v>
      </c>
      <c r="J14" s="33">
        <v>3.245</v>
      </c>
      <c r="K14" s="46">
        <v>3.332</v>
      </c>
      <c r="L14" s="174">
        <v>3.242</v>
      </c>
    </row>
    <row r="15" spans="1:12" ht="19.5" customHeight="1">
      <c r="A15" s="40">
        <v>11</v>
      </c>
      <c r="B15" s="195" t="s">
        <v>56</v>
      </c>
      <c r="C15" s="173">
        <v>6.1601</v>
      </c>
      <c r="D15" s="33">
        <v>6.1346</v>
      </c>
      <c r="E15" s="32">
        <v>29.77</v>
      </c>
      <c r="F15" s="51">
        <v>29.63</v>
      </c>
      <c r="G15" s="173">
        <v>0.2975</v>
      </c>
      <c r="H15" s="174">
        <v>0.2935</v>
      </c>
      <c r="I15" s="173">
        <v>3.301</v>
      </c>
      <c r="J15" s="33">
        <v>3.241</v>
      </c>
      <c r="K15" s="46">
        <v>3.309</v>
      </c>
      <c r="L15" s="174">
        <v>3.219</v>
      </c>
    </row>
    <row r="16" spans="1:12" ht="19.5" customHeight="1">
      <c r="A16" s="40">
        <v>12</v>
      </c>
      <c r="B16" s="195" t="s">
        <v>57</v>
      </c>
      <c r="C16" s="173">
        <v>6.1575</v>
      </c>
      <c r="D16" s="33">
        <v>6.1649</v>
      </c>
      <c r="E16" s="32">
        <v>29.72</v>
      </c>
      <c r="F16" s="51">
        <v>29.58</v>
      </c>
      <c r="G16" s="173">
        <v>0.2991</v>
      </c>
      <c r="H16" s="174">
        <v>0.2951</v>
      </c>
      <c r="I16" s="173">
        <v>3.284</v>
      </c>
      <c r="J16" s="33">
        <v>3.224</v>
      </c>
      <c r="K16" s="46">
        <v>3.312</v>
      </c>
      <c r="L16" s="174">
        <v>3.222</v>
      </c>
    </row>
    <row r="17" spans="1:12" ht="19.5" customHeight="1">
      <c r="A17" s="40">
        <v>13</v>
      </c>
      <c r="B17" s="195" t="s">
        <v>58</v>
      </c>
      <c r="C17" s="173">
        <v>6.1578</v>
      </c>
      <c r="D17" s="33">
        <v>6.1726</v>
      </c>
      <c r="E17" s="32">
        <v>29.72</v>
      </c>
      <c r="F17" s="51">
        <v>29.58</v>
      </c>
      <c r="G17" s="173">
        <v>0.2994</v>
      </c>
      <c r="H17" s="174">
        <v>0.2954</v>
      </c>
      <c r="I17" s="173">
        <v>3.3115</v>
      </c>
      <c r="J17" s="33">
        <v>3.2515</v>
      </c>
      <c r="K17" s="46">
        <v>3.339</v>
      </c>
      <c r="L17" s="174">
        <v>3.249</v>
      </c>
    </row>
    <row r="18" spans="1:12" ht="19.5" customHeight="1">
      <c r="A18" s="40">
        <v>14</v>
      </c>
      <c r="B18" s="200" t="s">
        <v>59</v>
      </c>
      <c r="C18" s="186"/>
      <c r="D18" s="187"/>
      <c r="E18" s="209"/>
      <c r="F18" s="210"/>
      <c r="G18" s="237"/>
      <c r="H18" s="189"/>
      <c r="I18" s="204"/>
      <c r="J18" s="206"/>
      <c r="K18" s="207"/>
      <c r="L18" s="208"/>
    </row>
    <row r="19" spans="1:12" ht="19.5" customHeight="1">
      <c r="A19" s="40">
        <v>15</v>
      </c>
      <c r="B19" s="200" t="s">
        <v>60</v>
      </c>
      <c r="C19" s="186"/>
      <c r="D19" s="187"/>
      <c r="E19" s="209"/>
      <c r="F19" s="300"/>
      <c r="G19" s="186"/>
      <c r="H19" s="189"/>
      <c r="I19" s="164"/>
      <c r="J19" s="165"/>
      <c r="K19" s="166"/>
      <c r="L19" s="167"/>
    </row>
    <row r="20" spans="1:12" ht="19.5" customHeight="1">
      <c r="A20" s="40">
        <v>16</v>
      </c>
      <c r="B20" s="195" t="s">
        <v>61</v>
      </c>
      <c r="C20" s="272">
        <v>6.1554</v>
      </c>
      <c r="D20" s="174">
        <v>6.2167</v>
      </c>
      <c r="E20" s="32">
        <v>29.71</v>
      </c>
      <c r="F20" s="274">
        <v>29.57</v>
      </c>
      <c r="G20" s="173">
        <v>0.3016</v>
      </c>
      <c r="H20" s="174">
        <v>0.2976</v>
      </c>
      <c r="I20" s="168" t="s">
        <v>81</v>
      </c>
      <c r="J20" s="169"/>
      <c r="K20" s="170"/>
      <c r="L20" s="171"/>
    </row>
    <row r="21" spans="1:12" s="45" customFormat="1" ht="19.5" customHeight="1">
      <c r="A21" s="40">
        <v>17</v>
      </c>
      <c r="B21" s="195" t="s">
        <v>55</v>
      </c>
      <c r="C21" s="173">
        <v>6.1571</v>
      </c>
      <c r="D21" s="33">
        <v>6.1991</v>
      </c>
      <c r="E21" s="32">
        <v>29.73</v>
      </c>
      <c r="F21" s="274">
        <v>29.59</v>
      </c>
      <c r="G21" s="173">
        <v>0.3007</v>
      </c>
      <c r="H21" s="174">
        <v>0.2967</v>
      </c>
      <c r="I21" s="173">
        <v>3.282</v>
      </c>
      <c r="J21" s="33">
        <v>3.222</v>
      </c>
      <c r="K21" s="46">
        <v>3.327</v>
      </c>
      <c r="L21" s="174">
        <v>3.237</v>
      </c>
    </row>
    <row r="22" spans="1:12" ht="19.5" customHeight="1">
      <c r="A22" s="40">
        <v>18</v>
      </c>
      <c r="B22" s="195" t="s">
        <v>56</v>
      </c>
      <c r="C22" s="173">
        <v>6.1557</v>
      </c>
      <c r="D22" s="33">
        <v>6.1991</v>
      </c>
      <c r="E22" s="32">
        <v>29.69</v>
      </c>
      <c r="F22" s="51">
        <v>29.55</v>
      </c>
      <c r="G22" s="173">
        <v>0.3003</v>
      </c>
      <c r="H22" s="174">
        <v>0.2963</v>
      </c>
      <c r="I22" s="173">
        <v>3.265</v>
      </c>
      <c r="J22" s="33">
        <v>3.205</v>
      </c>
      <c r="K22" s="46">
        <v>3.305</v>
      </c>
      <c r="L22" s="174">
        <v>3.215</v>
      </c>
    </row>
    <row r="23" spans="1:12" ht="19.5" customHeight="1">
      <c r="A23" s="40">
        <v>19</v>
      </c>
      <c r="B23" s="195" t="s">
        <v>57</v>
      </c>
      <c r="C23" s="168" t="s">
        <v>82</v>
      </c>
      <c r="D23" s="169"/>
      <c r="E23" s="262" t="s">
        <v>82</v>
      </c>
      <c r="F23" s="264"/>
      <c r="G23" s="168"/>
      <c r="H23" s="171"/>
      <c r="I23" s="173">
        <v>3.202</v>
      </c>
      <c r="J23" s="33">
        <v>3.142</v>
      </c>
      <c r="K23" s="46">
        <v>3.276</v>
      </c>
      <c r="L23" s="174">
        <v>3.186</v>
      </c>
    </row>
    <row r="24" spans="1:12" ht="19.5" customHeight="1">
      <c r="A24" s="40">
        <v>20</v>
      </c>
      <c r="B24" s="195" t="s">
        <v>58</v>
      </c>
      <c r="C24" s="168" t="s">
        <v>82</v>
      </c>
      <c r="D24" s="169"/>
      <c r="E24" s="262" t="s">
        <v>82</v>
      </c>
      <c r="F24" s="264"/>
      <c r="G24" s="168"/>
      <c r="H24" s="171"/>
      <c r="I24" s="173">
        <v>3.195</v>
      </c>
      <c r="J24" s="33">
        <v>3.135</v>
      </c>
      <c r="K24" s="46">
        <v>3.226</v>
      </c>
      <c r="L24" s="174">
        <v>3.136</v>
      </c>
    </row>
    <row r="25" spans="1:12" s="45" customFormat="1" ht="19.5" customHeight="1">
      <c r="A25" s="40">
        <v>21</v>
      </c>
      <c r="B25" s="200" t="s">
        <v>59</v>
      </c>
      <c r="C25" s="186"/>
      <c r="D25" s="187"/>
      <c r="E25" s="209"/>
      <c r="F25" s="210"/>
      <c r="G25" s="211"/>
      <c r="H25" s="212"/>
      <c r="I25" s="186"/>
      <c r="J25" s="187"/>
      <c r="K25" s="188"/>
      <c r="L25" s="189"/>
    </row>
    <row r="26" spans="1:12" ht="19.5" customHeight="1">
      <c r="A26" s="40">
        <v>22</v>
      </c>
      <c r="B26" s="200" t="s">
        <v>60</v>
      </c>
      <c r="C26" s="186"/>
      <c r="D26" s="187"/>
      <c r="E26" s="270"/>
      <c r="F26" s="271"/>
      <c r="G26" s="164"/>
      <c r="H26" s="167"/>
      <c r="I26" s="186"/>
      <c r="J26" s="187"/>
      <c r="K26" s="188"/>
      <c r="L26" s="189"/>
    </row>
    <row r="27" spans="1:12" ht="19.5" customHeight="1">
      <c r="A27" s="40">
        <v>23</v>
      </c>
      <c r="B27" s="195" t="s">
        <v>61</v>
      </c>
      <c r="C27" s="272">
        <v>6.1475</v>
      </c>
      <c r="D27" s="174">
        <v>6.1921</v>
      </c>
      <c r="E27" s="32">
        <v>29.72</v>
      </c>
      <c r="F27" s="274">
        <v>29.58</v>
      </c>
      <c r="G27" s="173">
        <v>0.3012</v>
      </c>
      <c r="H27" s="174">
        <v>0.2972</v>
      </c>
      <c r="I27" s="173">
        <v>3.205</v>
      </c>
      <c r="J27" s="33">
        <v>3.145</v>
      </c>
      <c r="K27" s="46">
        <v>3.249</v>
      </c>
      <c r="L27" s="174">
        <v>3.159</v>
      </c>
    </row>
    <row r="28" spans="1:12" s="45" customFormat="1" ht="19.5" customHeight="1">
      <c r="A28" s="40">
        <v>24</v>
      </c>
      <c r="B28" s="195" t="s">
        <v>55</v>
      </c>
      <c r="C28" s="173">
        <v>6.1485</v>
      </c>
      <c r="D28" s="33">
        <v>6.216</v>
      </c>
      <c r="E28" s="32">
        <v>29.62</v>
      </c>
      <c r="F28" s="274">
        <v>29.48</v>
      </c>
      <c r="G28" s="173">
        <v>0.301</v>
      </c>
      <c r="H28" s="174">
        <v>0.297</v>
      </c>
      <c r="I28" s="173">
        <v>3.232</v>
      </c>
      <c r="J28" s="33">
        <v>3.172</v>
      </c>
      <c r="K28" s="46">
        <v>3.288</v>
      </c>
      <c r="L28" s="174">
        <v>3.198</v>
      </c>
    </row>
    <row r="29" spans="1:12" ht="19.5" customHeight="1">
      <c r="A29" s="40">
        <v>25</v>
      </c>
      <c r="B29" s="195" t="s">
        <v>56</v>
      </c>
      <c r="C29" s="173">
        <v>6.1497</v>
      </c>
      <c r="D29" s="33">
        <v>6.2224</v>
      </c>
      <c r="E29" s="32">
        <v>29.64</v>
      </c>
      <c r="F29" s="51">
        <v>29.5</v>
      </c>
      <c r="G29" s="173">
        <v>0.3014</v>
      </c>
      <c r="H29" s="174">
        <v>0.2974</v>
      </c>
      <c r="I29" s="173">
        <v>3.252</v>
      </c>
      <c r="J29" s="33">
        <v>3.192</v>
      </c>
      <c r="K29" s="46">
        <v>3.314</v>
      </c>
      <c r="L29" s="174">
        <v>3.224</v>
      </c>
    </row>
    <row r="30" spans="1:12" ht="19.5" customHeight="1">
      <c r="A30" s="40">
        <v>26</v>
      </c>
      <c r="B30" s="195" t="s">
        <v>57</v>
      </c>
      <c r="C30" s="173">
        <v>6.1477</v>
      </c>
      <c r="D30" s="33">
        <v>6.2419</v>
      </c>
      <c r="E30" s="32">
        <v>29.61</v>
      </c>
      <c r="F30" s="51">
        <v>29.47</v>
      </c>
      <c r="G30" s="173">
        <v>0.302</v>
      </c>
      <c r="H30" s="174">
        <v>0.298</v>
      </c>
      <c r="I30" s="173">
        <v>3.243</v>
      </c>
      <c r="J30" s="33">
        <v>3.183</v>
      </c>
      <c r="K30" s="46">
        <v>3.31</v>
      </c>
      <c r="L30" s="174">
        <v>3.22</v>
      </c>
    </row>
    <row r="31" spans="1:12" ht="19.5" customHeight="1">
      <c r="A31" s="40">
        <v>27</v>
      </c>
      <c r="B31" s="195" t="s">
        <v>58</v>
      </c>
      <c r="C31" s="173">
        <v>6.1495</v>
      </c>
      <c r="D31" s="33">
        <v>6.2107</v>
      </c>
      <c r="E31" s="32">
        <v>29.65</v>
      </c>
      <c r="F31" s="51">
        <v>29.51</v>
      </c>
      <c r="G31" s="173">
        <v>0.3012</v>
      </c>
      <c r="H31" s="174">
        <v>0.2972</v>
      </c>
      <c r="I31" s="173">
        <v>3.241</v>
      </c>
      <c r="J31" s="33">
        <v>3.181</v>
      </c>
      <c r="K31" s="46">
        <v>3.291</v>
      </c>
      <c r="L31" s="174">
        <v>3.201</v>
      </c>
    </row>
    <row r="32" spans="1:12" ht="19.5" customHeight="1">
      <c r="A32" s="40">
        <v>28</v>
      </c>
      <c r="B32" s="200" t="s">
        <v>59</v>
      </c>
      <c r="C32" s="186"/>
      <c r="D32" s="187"/>
      <c r="E32" s="209"/>
      <c r="F32" s="210"/>
      <c r="G32" s="237"/>
      <c r="H32" s="189"/>
      <c r="I32" s="186"/>
      <c r="J32" s="187"/>
      <c r="K32" s="188"/>
      <c r="L32" s="189"/>
    </row>
    <row r="33" spans="1:12" ht="19.5" customHeight="1">
      <c r="A33" s="40">
        <v>29</v>
      </c>
      <c r="B33" s="200" t="s">
        <v>60</v>
      </c>
      <c r="C33" s="186"/>
      <c r="D33" s="187"/>
      <c r="E33" s="209"/>
      <c r="F33" s="300"/>
      <c r="G33" s="186"/>
      <c r="H33" s="189"/>
      <c r="I33" s="186"/>
      <c r="J33" s="187"/>
      <c r="K33" s="188"/>
      <c r="L33" s="189"/>
    </row>
    <row r="34" spans="1:12" ht="19.5" customHeight="1">
      <c r="A34" s="40">
        <v>30</v>
      </c>
      <c r="B34" s="195" t="s">
        <v>61</v>
      </c>
      <c r="C34" s="272">
        <v>6.148</v>
      </c>
      <c r="D34" s="174">
        <v>6.2793</v>
      </c>
      <c r="E34" s="32">
        <v>29.62</v>
      </c>
      <c r="F34" s="274">
        <v>29.48</v>
      </c>
      <c r="G34" s="173">
        <v>0.304</v>
      </c>
      <c r="H34" s="174">
        <v>0.3</v>
      </c>
      <c r="I34" s="173">
        <v>3.289</v>
      </c>
      <c r="J34" s="33">
        <v>3.229</v>
      </c>
      <c r="K34" s="46">
        <v>3.381</v>
      </c>
      <c r="L34" s="174">
        <v>3.291</v>
      </c>
    </row>
    <row r="35" spans="1:12" ht="19.5" customHeight="1" thickBot="1">
      <c r="A35" s="40"/>
      <c r="B35" s="131"/>
      <c r="C35" s="299"/>
      <c r="D35" s="128"/>
      <c r="E35" s="129"/>
      <c r="F35" s="130"/>
      <c r="G35" s="127"/>
      <c r="H35" s="183"/>
      <c r="I35" s="127"/>
      <c r="J35" s="128"/>
      <c r="K35" s="184"/>
      <c r="L35" s="185"/>
    </row>
    <row r="36" spans="1:12" ht="19.5" customHeight="1">
      <c r="A36" s="346" t="s">
        <v>10</v>
      </c>
      <c r="B36" s="347"/>
      <c r="C36" s="44">
        <f aca="true" t="shared" si="0" ref="C36:L36">MAX(C5:C35)</f>
        <v>6.1729</v>
      </c>
      <c r="D36" s="71">
        <f t="shared" si="0"/>
        <v>6.2793</v>
      </c>
      <c r="E36" s="301">
        <f t="shared" si="0"/>
        <v>29.96</v>
      </c>
      <c r="F36" s="302">
        <f t="shared" si="0"/>
        <v>29.82</v>
      </c>
      <c r="G36" s="44">
        <f t="shared" si="0"/>
        <v>0.3051</v>
      </c>
      <c r="H36" s="280">
        <f t="shared" si="0"/>
        <v>0.3011</v>
      </c>
      <c r="I36" s="44">
        <f t="shared" si="0"/>
        <v>3.344</v>
      </c>
      <c r="J36" s="71">
        <f t="shared" si="0"/>
        <v>3.284</v>
      </c>
      <c r="K36" s="44">
        <f t="shared" si="0"/>
        <v>3.39</v>
      </c>
      <c r="L36" s="280">
        <f t="shared" si="0"/>
        <v>3.3</v>
      </c>
    </row>
    <row r="37" spans="1:12" ht="19.5" customHeight="1">
      <c r="A37" s="361" t="s">
        <v>11</v>
      </c>
      <c r="B37" s="351"/>
      <c r="C37" s="173">
        <f aca="true" t="shared" si="1" ref="C37:L37">MIN(C5:C35)</f>
        <v>6.1475</v>
      </c>
      <c r="D37" s="33">
        <f t="shared" si="1"/>
        <v>6.1346</v>
      </c>
      <c r="E37" s="32">
        <f t="shared" si="1"/>
        <v>29.61</v>
      </c>
      <c r="F37" s="274">
        <f t="shared" si="1"/>
        <v>29.47</v>
      </c>
      <c r="G37" s="173">
        <f t="shared" si="1"/>
        <v>0.2975</v>
      </c>
      <c r="H37" s="174">
        <f t="shared" si="1"/>
        <v>0.2935</v>
      </c>
      <c r="I37" s="173">
        <f t="shared" si="1"/>
        <v>3.195</v>
      </c>
      <c r="J37" s="33">
        <f t="shared" si="1"/>
        <v>3.135</v>
      </c>
      <c r="K37" s="46">
        <f t="shared" si="1"/>
        <v>3.226</v>
      </c>
      <c r="L37" s="174">
        <f t="shared" si="1"/>
        <v>3.136</v>
      </c>
    </row>
    <row r="38" spans="1:12" ht="19.5" customHeight="1" thickBot="1">
      <c r="A38" s="360" t="s">
        <v>12</v>
      </c>
      <c r="B38" s="349"/>
      <c r="C38" s="286">
        <f aca="true" t="shared" si="2" ref="C38:L38">AVERAGE(C5:C35)</f>
        <v>6.158799999999999</v>
      </c>
      <c r="D38" s="87">
        <f t="shared" si="2"/>
        <v>6.197215789473685</v>
      </c>
      <c r="E38" s="303">
        <f t="shared" si="2"/>
        <v>29.73789473684211</v>
      </c>
      <c r="F38" s="304">
        <f t="shared" si="2"/>
        <v>29.597894736842107</v>
      </c>
      <c r="G38" s="286">
        <f t="shared" si="2"/>
        <v>0.3008157894736842</v>
      </c>
      <c r="H38" s="287">
        <f t="shared" si="2"/>
        <v>0.29681578947368414</v>
      </c>
      <c r="I38" s="286">
        <f t="shared" si="2"/>
        <v>3.2763999999999998</v>
      </c>
      <c r="J38" s="87">
        <f t="shared" si="2"/>
        <v>3.2164</v>
      </c>
      <c r="K38" s="88">
        <f t="shared" si="2"/>
        <v>3.31905</v>
      </c>
      <c r="L38" s="287">
        <f t="shared" si="2"/>
        <v>3.229050000000001</v>
      </c>
    </row>
    <row r="39" spans="1:12" ht="19.5" customHeight="1">
      <c r="A39" s="45"/>
      <c r="B39" s="45"/>
      <c r="C39" s="91" t="s">
        <v>30</v>
      </c>
      <c r="D39" s="45"/>
      <c r="E39" s="75"/>
      <c r="F39" s="75"/>
      <c r="G39" s="76"/>
      <c r="H39" s="77"/>
      <c r="I39" s="45"/>
      <c r="J39" s="45"/>
      <c r="K39" s="45"/>
      <c r="L39" s="45"/>
    </row>
  </sheetData>
  <sheetProtection/>
  <mergeCells count="14">
    <mergeCell ref="A38:B38"/>
    <mergeCell ref="A36:B36"/>
    <mergeCell ref="A37:B37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1968503937007874" top="0.3937007874015748" bottom="0.3937007874015748" header="0.3937007874015748" footer="0.35433070866141736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ponn1959</cp:lastModifiedBy>
  <cp:lastPrinted>2013-12-30T02:15:37Z</cp:lastPrinted>
  <dcterms:created xsi:type="dcterms:W3CDTF">1998-09-14T03:33:30Z</dcterms:created>
  <dcterms:modified xsi:type="dcterms:W3CDTF">2014-01-05T23:33:20Z</dcterms:modified>
  <cp:category/>
  <cp:version/>
  <cp:contentType/>
  <cp:contentStatus/>
</cp:coreProperties>
</file>